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iritokyo.sharepoint.com/teams/teams_009/Shared Documents/only/☆経理係（★出納係直下からの移動用）/個人/森山/2025森山/入札/48_W2601350001_多摩テクノプラザで使用する電気の需給契約（単価契約）（2026）/01_入札公表/"/>
    </mc:Choice>
  </mc:AlternateContent>
  <xr:revisionPtr revIDLastSave="3" documentId="8_{051C2B68-9FC7-46FE-9A04-80B0940BA659}" xr6:coauthVersionLast="47" xr6:coauthVersionMax="47" xr10:uidLastSave="{AA2C6240-B375-406D-898E-A669C5D758B1}"/>
  <bookViews>
    <workbookView xWindow="-110" yWindow="-110" windowWidth="19420" windowHeight="11500" xr2:uid="{85A33FE4-3EF4-41DA-9487-E38E2C17EFC8}"/>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9" i="1" l="1"/>
  <c r="R29" i="1"/>
  <c r="Q29" i="1"/>
  <c r="P29" i="1"/>
  <c r="O29" i="1"/>
  <c r="N29" i="1"/>
  <c r="M29" i="1"/>
  <c r="L29" i="1"/>
  <c r="K29" i="1"/>
  <c r="J29" i="1"/>
  <c r="I29" i="1"/>
  <c r="H29" i="1"/>
  <c r="S27" i="1"/>
  <c r="R27" i="1"/>
  <c r="Q27" i="1"/>
  <c r="P27" i="1"/>
  <c r="O27" i="1"/>
  <c r="N27" i="1"/>
  <c r="M27" i="1"/>
  <c r="L27" i="1"/>
  <c r="K27" i="1"/>
  <c r="J27" i="1"/>
  <c r="I27" i="1"/>
  <c r="H27" i="1"/>
  <c r="S25" i="1"/>
  <c r="R25" i="1"/>
  <c r="Q25" i="1"/>
  <c r="P25" i="1"/>
  <c r="O25" i="1"/>
  <c r="N25" i="1"/>
  <c r="M25" i="1"/>
  <c r="L25" i="1"/>
  <c r="K25" i="1"/>
  <c r="J25" i="1"/>
  <c r="I25" i="1"/>
  <c r="S23" i="1"/>
  <c r="R23" i="1"/>
  <c r="Q23" i="1"/>
  <c r="P23" i="1"/>
  <c r="O23" i="1"/>
  <c r="N23" i="1"/>
  <c r="M23" i="1"/>
  <c r="L23" i="1"/>
  <c r="K23" i="1"/>
  <c r="J23" i="1"/>
  <c r="I23" i="1"/>
  <c r="H23" i="1"/>
  <c r="S21" i="1"/>
  <c r="R21" i="1"/>
  <c r="Q21" i="1"/>
  <c r="P21" i="1"/>
  <c r="O21" i="1"/>
  <c r="N21" i="1"/>
  <c r="M21" i="1"/>
  <c r="L21" i="1"/>
  <c r="K21" i="1"/>
  <c r="J21" i="1"/>
  <c r="I21" i="1"/>
  <c r="H21" i="1"/>
  <c r="S19" i="1"/>
  <c r="R19" i="1"/>
  <c r="Q19" i="1"/>
  <c r="P19" i="1"/>
  <c r="O19" i="1"/>
  <c r="N19" i="1"/>
  <c r="M19" i="1"/>
  <c r="L19" i="1"/>
  <c r="K19" i="1"/>
  <c r="J19" i="1"/>
  <c r="I19" i="1"/>
  <c r="H19" i="1"/>
  <c r="S17" i="1"/>
  <c r="S30" i="1" s="1"/>
  <c r="R17" i="1"/>
  <c r="Q17" i="1"/>
  <c r="P17" i="1"/>
  <c r="O17" i="1"/>
  <c r="N17" i="1"/>
  <c r="M17" i="1"/>
  <c r="L17" i="1"/>
  <c r="K17" i="1"/>
  <c r="J17" i="1"/>
  <c r="I17" i="1"/>
  <c r="H17" i="1"/>
  <c r="T25" i="1" l="1"/>
  <c r="L30" i="1"/>
  <c r="K30" i="1"/>
  <c r="T23" i="1"/>
  <c r="M30" i="1"/>
  <c r="T19" i="1"/>
  <c r="N30" i="1"/>
  <c r="T29" i="1"/>
  <c r="O30" i="1"/>
  <c r="T27" i="1"/>
  <c r="Q30" i="1"/>
  <c r="I30" i="1"/>
  <c r="T21" i="1"/>
  <c r="P30" i="1"/>
  <c r="J30" i="1"/>
  <c r="R30" i="1"/>
  <c r="T17" i="1"/>
  <c r="H30" i="1"/>
  <c r="T30" i="1" l="1"/>
</calcChain>
</file>

<file path=xl/sharedStrings.xml><?xml version="1.0" encoding="utf-8"?>
<sst xmlns="http://schemas.openxmlformats.org/spreadsheetml/2006/main" count="64" uniqueCount="47">
  <si>
    <t>見積りにあたっての注意事項</t>
    <phoneticPr fontId="5"/>
  </si>
  <si>
    <t>　■本契約は、電力料金(基本料金と電力量料金の合計)による見積り競争とする。</t>
    <rPh sb="2" eb="5">
      <t>ホンケイヤク</t>
    </rPh>
    <rPh sb="8" eb="9">
      <t>リョク</t>
    </rPh>
    <rPh sb="17" eb="22">
      <t>デンリョクリョウリョウキン</t>
    </rPh>
    <rPh sb="23" eb="25">
      <t>ゴウケイ</t>
    </rPh>
    <phoneticPr fontId="5"/>
  </si>
  <si>
    <t xml:space="preserve">
</t>
    <phoneticPr fontId="3"/>
  </si>
  <si>
    <t>　　再生可能エネルギー発電促進賦課金、及び託送料金相当額は含めないこと（本契約による発注者から受注者への支払い金額とは違うことに注意）。</t>
    <phoneticPr fontId="5"/>
  </si>
  <si>
    <t>　■基本料金は、力率割引及び力率割増を考慮しない金額とすること。</t>
    <phoneticPr fontId="5"/>
  </si>
  <si>
    <r>
      <t>　■電力量料金を構成する各従量料金単価は、電力を供給する季節、時間帯、日にちに応じ適用すること(仕様書『</t>
    </r>
    <r>
      <rPr>
        <sz val="18"/>
        <color theme="1"/>
        <rFont val="Century"/>
        <family val="1"/>
      </rPr>
      <t>5</t>
    </r>
    <r>
      <rPr>
        <sz val="18"/>
        <color theme="1"/>
        <rFont val="ＭＳ 明朝"/>
        <family val="1"/>
        <charset val="128"/>
      </rPr>
      <t>.従量料金単価の適用条件』参照)。</t>
    </r>
    <rPh sb="2" eb="7">
      <t>デンリョクリョウリョウキン</t>
    </rPh>
    <rPh sb="8" eb="10">
      <t>コウセイ</t>
    </rPh>
    <rPh sb="12" eb="13">
      <t>カク</t>
    </rPh>
    <rPh sb="13" eb="15">
      <t>ジュウリョウ</t>
    </rPh>
    <rPh sb="15" eb="17">
      <t>リョウキン</t>
    </rPh>
    <rPh sb="17" eb="19">
      <t>タンカ</t>
    </rPh>
    <rPh sb="48" eb="51">
      <t>シヨウショ</t>
    </rPh>
    <rPh sb="66" eb="68">
      <t>サンショウ</t>
    </rPh>
    <phoneticPr fontId="5"/>
  </si>
  <si>
    <t>　■見積り提出者のうち、電力料金が最低金額である者を落札者とする。なお、最低金額である者が２者以上あるときは、優先順位(※)に応じて、その見積り金額が最低である者を落札者とする。</t>
    <phoneticPr fontId="5"/>
  </si>
  <si>
    <t>　　※第１位：基本料金、第２位：その他季昼間時間従量料金、第３位：夏季昼間時間従量料金、第４位：ピーク時間従量料金、第５位：夜間時間従量料金、</t>
    <phoneticPr fontId="5"/>
  </si>
  <si>
    <t>　　　第６位：市場価格調整単価、第７位：燃料費等調整単価</t>
    <phoneticPr fontId="5"/>
  </si>
  <si>
    <t>　■下記全ての項目は、税抜金額とする。</t>
    <phoneticPr fontId="5"/>
  </si>
  <si>
    <t>単位：円（税抜）</t>
    <phoneticPr fontId="5"/>
  </si>
  <si>
    <t>項目</t>
    <rPh sb="0" eb="2">
      <t>コウモク</t>
    </rPh>
    <phoneticPr fontId="5"/>
  </si>
  <si>
    <t>単価</t>
    <rPh sb="0" eb="1">
      <t>タン</t>
    </rPh>
    <rPh sb="1" eb="2">
      <t>カ</t>
    </rPh>
    <phoneticPr fontId="5"/>
  </si>
  <si>
    <t>単位</t>
    <rPh sb="0" eb="2">
      <t>タンイ</t>
    </rPh>
    <phoneticPr fontId="5"/>
  </si>
  <si>
    <r>
      <t>2025</t>
    </r>
    <r>
      <rPr>
        <sz val="18"/>
        <rFont val="ＭＳ Ｐ明朝"/>
        <family val="1"/>
        <charset val="128"/>
      </rPr>
      <t>年</t>
    </r>
    <rPh sb="4" eb="5">
      <t>ネン</t>
    </rPh>
    <phoneticPr fontId="5"/>
  </si>
  <si>
    <r>
      <t>2026</t>
    </r>
    <r>
      <rPr>
        <sz val="18"/>
        <rFont val="ＭＳ Ｐ明朝"/>
        <family val="1"/>
        <charset val="128"/>
      </rPr>
      <t>年</t>
    </r>
    <rPh sb="4" eb="5">
      <t>ネン</t>
    </rPh>
    <phoneticPr fontId="5"/>
  </si>
  <si>
    <t>合計</t>
    <rPh sb="0" eb="2">
      <t>ゴウケイ</t>
    </rPh>
    <phoneticPr fontId="3"/>
  </si>
  <si>
    <r>
      <t>4</t>
    </r>
    <r>
      <rPr>
        <sz val="18"/>
        <rFont val="ＭＳ 明朝"/>
        <family val="1"/>
        <charset val="128"/>
      </rPr>
      <t>月</t>
    </r>
    <rPh sb="1" eb="2">
      <t>ツキ</t>
    </rPh>
    <phoneticPr fontId="5"/>
  </si>
  <si>
    <r>
      <t>5</t>
    </r>
    <r>
      <rPr>
        <sz val="18"/>
        <rFont val="ＭＳ 明朝"/>
        <family val="1"/>
        <charset val="128"/>
      </rPr>
      <t>月</t>
    </r>
    <rPh sb="1" eb="2">
      <t>ガツ</t>
    </rPh>
    <phoneticPr fontId="5"/>
  </si>
  <si>
    <r>
      <t>6</t>
    </r>
    <r>
      <rPr>
        <sz val="18"/>
        <rFont val="ＭＳ 明朝"/>
        <family val="1"/>
        <charset val="128"/>
      </rPr>
      <t>月</t>
    </r>
    <r>
      <rPr>
        <sz val="14"/>
        <rFont val="ＭＳ Ｐ明朝"/>
        <family val="1"/>
        <charset val="128"/>
      </rPr>
      <t/>
    </r>
  </si>
  <si>
    <r>
      <t>7</t>
    </r>
    <r>
      <rPr>
        <sz val="18"/>
        <rFont val="ＭＳ 明朝"/>
        <family val="1"/>
        <charset val="128"/>
      </rPr>
      <t>月</t>
    </r>
  </si>
  <si>
    <r>
      <t>8</t>
    </r>
    <r>
      <rPr>
        <sz val="18"/>
        <rFont val="ＭＳ 明朝"/>
        <family val="1"/>
        <charset val="128"/>
      </rPr>
      <t>月</t>
    </r>
    <r>
      <rPr>
        <sz val="14"/>
        <rFont val="ＭＳ Ｐ明朝"/>
        <family val="1"/>
        <charset val="128"/>
      </rPr>
      <t/>
    </r>
  </si>
  <si>
    <r>
      <t>9</t>
    </r>
    <r>
      <rPr>
        <sz val="18"/>
        <rFont val="ＭＳ 明朝"/>
        <family val="1"/>
        <charset val="128"/>
      </rPr>
      <t>月</t>
    </r>
  </si>
  <si>
    <r>
      <t>10</t>
    </r>
    <r>
      <rPr>
        <sz val="18"/>
        <rFont val="ＭＳ 明朝"/>
        <family val="1"/>
        <charset val="128"/>
      </rPr>
      <t>月</t>
    </r>
    <r>
      <rPr>
        <sz val="14"/>
        <rFont val="ＭＳ Ｐ明朝"/>
        <family val="1"/>
        <charset val="128"/>
      </rPr>
      <t/>
    </r>
  </si>
  <si>
    <r>
      <t>11</t>
    </r>
    <r>
      <rPr>
        <sz val="18"/>
        <rFont val="ＭＳ 明朝"/>
        <family val="1"/>
        <charset val="128"/>
      </rPr>
      <t>月</t>
    </r>
  </si>
  <si>
    <r>
      <t>12</t>
    </r>
    <r>
      <rPr>
        <sz val="18"/>
        <rFont val="ＭＳ 明朝"/>
        <family val="1"/>
        <charset val="128"/>
      </rPr>
      <t>月</t>
    </r>
    <r>
      <rPr>
        <sz val="14"/>
        <rFont val="ＭＳ Ｐ明朝"/>
        <family val="1"/>
        <charset val="128"/>
      </rPr>
      <t/>
    </r>
  </si>
  <si>
    <r>
      <t>1</t>
    </r>
    <r>
      <rPr>
        <sz val="18"/>
        <rFont val="ＭＳ 明朝"/>
        <family val="1"/>
        <charset val="128"/>
      </rPr>
      <t>月</t>
    </r>
    <rPh sb="1" eb="2">
      <t>ガツ</t>
    </rPh>
    <phoneticPr fontId="5"/>
  </si>
  <si>
    <r>
      <t>2</t>
    </r>
    <r>
      <rPr>
        <sz val="18"/>
        <rFont val="ＭＳ 明朝"/>
        <family val="1"/>
        <charset val="128"/>
      </rPr>
      <t>月</t>
    </r>
    <rPh sb="1" eb="2">
      <t>ガツ</t>
    </rPh>
    <phoneticPr fontId="5"/>
  </si>
  <si>
    <r>
      <t>3</t>
    </r>
    <r>
      <rPr>
        <sz val="18"/>
        <rFont val="ＭＳ 明朝"/>
        <family val="1"/>
        <charset val="128"/>
      </rPr>
      <t>月</t>
    </r>
    <rPh sb="1" eb="2">
      <t>ガツ</t>
    </rPh>
    <phoneticPr fontId="5"/>
  </si>
  <si>
    <t>(A)</t>
    <phoneticPr fontId="5"/>
  </si>
  <si>
    <t>基本料金</t>
    <rPh sb="0" eb="2">
      <t>キホン</t>
    </rPh>
    <rPh sb="2" eb="4">
      <t>リョウキン</t>
    </rPh>
    <phoneticPr fontId="1"/>
  </si>
  <si>
    <r>
      <rPr>
        <sz val="18"/>
        <rFont val="ＭＳ 明朝"/>
        <family val="1"/>
        <charset val="128"/>
      </rPr>
      <t>円</t>
    </r>
    <r>
      <rPr>
        <sz val="18"/>
        <rFont val="Century"/>
        <family val="1"/>
      </rPr>
      <t>/kW</t>
    </r>
    <rPh sb="0" eb="1">
      <t>エン</t>
    </rPh>
    <phoneticPr fontId="3"/>
  </si>
  <si>
    <r>
      <rPr>
        <sz val="18"/>
        <rFont val="ＭＳ 明朝"/>
        <family val="1"/>
        <charset val="128"/>
      </rPr>
      <t>契約電力
（</t>
    </r>
    <r>
      <rPr>
        <sz val="18"/>
        <rFont val="Century"/>
        <family val="1"/>
      </rPr>
      <t>kW</t>
    </r>
    <r>
      <rPr>
        <sz val="18"/>
        <rFont val="ＭＳ 明朝"/>
        <family val="1"/>
        <charset val="128"/>
      </rPr>
      <t>）</t>
    </r>
    <rPh sb="0" eb="2">
      <t>ケイヤク</t>
    </rPh>
    <rPh sb="2" eb="4">
      <t>デンリョク</t>
    </rPh>
    <phoneticPr fontId="3"/>
  </si>
  <si>
    <t>金額
（円）</t>
    <rPh sb="0" eb="1">
      <t>キン</t>
    </rPh>
    <rPh sb="1" eb="2">
      <t>ガク</t>
    </rPh>
    <rPh sb="4" eb="5">
      <t>エン</t>
    </rPh>
    <phoneticPr fontId="3"/>
  </si>
  <si>
    <t>(B)</t>
    <phoneticPr fontId="5"/>
  </si>
  <si>
    <t>ピーク時間
従量料金</t>
    <rPh sb="3" eb="5">
      <t>ジカン</t>
    </rPh>
    <rPh sb="6" eb="8">
      <t>ジュウリョウ</t>
    </rPh>
    <rPh sb="8" eb="10">
      <t>リョウキン</t>
    </rPh>
    <phoneticPr fontId="1"/>
  </si>
  <si>
    <r>
      <rPr>
        <sz val="18"/>
        <rFont val="ＭＳ 明朝"/>
        <family val="1"/>
        <charset val="128"/>
      </rPr>
      <t>円</t>
    </r>
    <r>
      <rPr>
        <sz val="18"/>
        <rFont val="Century"/>
        <family val="1"/>
      </rPr>
      <t>/kWh</t>
    </r>
    <rPh sb="0" eb="1">
      <t>エン</t>
    </rPh>
    <phoneticPr fontId="3"/>
  </si>
  <si>
    <r>
      <rPr>
        <sz val="18"/>
        <rFont val="ＭＳ 明朝"/>
        <family val="1"/>
        <charset val="128"/>
      </rPr>
      <t>電力量
（</t>
    </r>
    <r>
      <rPr>
        <sz val="18"/>
        <rFont val="Century"/>
        <family val="1"/>
      </rPr>
      <t>kWh</t>
    </r>
    <r>
      <rPr>
        <sz val="18"/>
        <rFont val="ＭＳ 明朝"/>
        <family val="1"/>
        <charset val="128"/>
      </rPr>
      <t>）</t>
    </r>
    <rPh sb="0" eb="3">
      <t>デンリョクリョウ</t>
    </rPh>
    <phoneticPr fontId="3"/>
  </si>
  <si>
    <t>夏季昼間時間
従量料金</t>
    <rPh sb="0" eb="2">
      <t>カキ</t>
    </rPh>
    <rPh sb="2" eb="4">
      <t>ヒルマ</t>
    </rPh>
    <rPh sb="4" eb="6">
      <t>ジカン</t>
    </rPh>
    <phoneticPr fontId="1"/>
  </si>
  <si>
    <t>その他季昼間時間
従量料金</t>
    <rPh sb="2" eb="3">
      <t>タ</t>
    </rPh>
    <rPh sb="3" eb="4">
      <t>キ</t>
    </rPh>
    <rPh sb="4" eb="6">
      <t>ヒルマ</t>
    </rPh>
    <rPh sb="6" eb="8">
      <t>ジカン</t>
    </rPh>
    <phoneticPr fontId="1"/>
  </si>
  <si>
    <t>夜間時間
従量料金</t>
    <rPh sb="0" eb="2">
      <t>ヤカン</t>
    </rPh>
    <rPh sb="2" eb="4">
      <t>ジカン</t>
    </rPh>
    <phoneticPr fontId="1"/>
  </si>
  <si>
    <t>(C)</t>
    <phoneticPr fontId="5"/>
  </si>
  <si>
    <t>市場価格
調整単価</t>
    <rPh sb="0" eb="4">
      <t>シジョウカカク</t>
    </rPh>
    <rPh sb="5" eb="7">
      <t>チョウセイ</t>
    </rPh>
    <rPh sb="7" eb="9">
      <t>タンカ</t>
    </rPh>
    <phoneticPr fontId="5"/>
  </si>
  <si>
    <t>燃料費等
調整単価</t>
    <rPh sb="3" eb="4">
      <t>トウ</t>
    </rPh>
    <phoneticPr fontId="5"/>
  </si>
  <si>
    <r>
      <t xml:space="preserve">電力料金合計（円）
</t>
    </r>
    <r>
      <rPr>
        <b/>
        <sz val="18"/>
        <rFont val="Century"/>
        <family val="1"/>
      </rPr>
      <t>(A)+(B)+(C)</t>
    </r>
    <rPh sb="0" eb="2">
      <t>デンリョク</t>
    </rPh>
    <rPh sb="2" eb="4">
      <t>リョウキン</t>
    </rPh>
    <rPh sb="4" eb="6">
      <t>ゴウケイ</t>
    </rPh>
    <rPh sb="7" eb="8">
      <t>エン</t>
    </rPh>
    <phoneticPr fontId="3"/>
  </si>
  <si>
    <r>
      <t>　　また、同料金の算出にあたり、</t>
    </r>
    <r>
      <rPr>
        <sz val="18"/>
        <color theme="1"/>
        <rFont val="Century"/>
        <family val="1"/>
      </rPr>
      <t>2026</t>
    </r>
    <r>
      <rPr>
        <sz val="18"/>
        <color theme="1"/>
        <rFont val="ＭＳ 明朝"/>
        <family val="1"/>
        <charset val="128"/>
      </rPr>
      <t>年</t>
    </r>
    <r>
      <rPr>
        <sz val="18"/>
        <color theme="1"/>
        <rFont val="Century"/>
        <family val="1"/>
      </rPr>
      <t>8</t>
    </r>
    <r>
      <rPr>
        <sz val="18"/>
        <color theme="1"/>
        <rFont val="ＭＳ 明朝"/>
        <family val="1"/>
        <charset val="128"/>
      </rPr>
      <t>月時点で想定される市場価格調整単価及び燃料費等調整単価、又はこれらに類する単価を算出し、各単価を</t>
    </r>
    <r>
      <rPr>
        <sz val="18"/>
        <color theme="1"/>
        <rFont val="Century"/>
        <family val="1"/>
      </rPr>
      <t>E26</t>
    </r>
    <r>
      <rPr>
        <sz val="18"/>
        <color theme="1"/>
        <rFont val="ＭＳ 明朝"/>
        <family val="1"/>
        <charset val="128"/>
      </rPr>
      <t>セル及び</t>
    </r>
    <r>
      <rPr>
        <sz val="18"/>
        <color theme="1"/>
        <rFont val="Century"/>
        <family val="1"/>
      </rPr>
      <t>E28</t>
    </r>
    <r>
      <rPr>
        <sz val="18"/>
        <color theme="1"/>
        <rFont val="ＭＳ 明朝"/>
        <family val="1"/>
        <charset val="128"/>
      </rPr>
      <t>セルに入力すること。</t>
    </r>
    <rPh sb="5" eb="6">
      <t>ドウ</t>
    </rPh>
    <rPh sb="9" eb="11">
      <t>サンシュツ</t>
    </rPh>
    <rPh sb="67" eb="69">
      <t>タンカ</t>
    </rPh>
    <rPh sb="75" eb="76">
      <t>オヨ</t>
    </rPh>
    <phoneticPr fontId="5"/>
  </si>
  <si>
    <r>
      <t>　■契約期間（</t>
    </r>
    <r>
      <rPr>
        <sz val="18"/>
        <color theme="1"/>
        <rFont val="Century"/>
        <family val="1"/>
      </rPr>
      <t>2026</t>
    </r>
    <r>
      <rPr>
        <sz val="18"/>
        <color theme="1"/>
        <rFont val="ＭＳ 明朝"/>
        <family val="1"/>
        <charset val="128"/>
      </rPr>
      <t>年</t>
    </r>
    <r>
      <rPr>
        <sz val="18"/>
        <color theme="1"/>
        <rFont val="Century"/>
        <family val="1"/>
      </rPr>
      <t>4</t>
    </r>
    <r>
      <rPr>
        <sz val="18"/>
        <color theme="1"/>
        <rFont val="ＭＳ 明朝"/>
        <family val="1"/>
        <charset val="128"/>
      </rPr>
      <t>月</t>
    </r>
    <r>
      <rPr>
        <sz val="18"/>
        <color theme="1"/>
        <rFont val="Century"/>
        <family val="1"/>
      </rPr>
      <t>1</t>
    </r>
    <r>
      <rPr>
        <sz val="18"/>
        <color theme="1"/>
        <rFont val="ＭＳ 明朝"/>
        <family val="1"/>
        <charset val="128"/>
      </rPr>
      <t>日～</t>
    </r>
    <r>
      <rPr>
        <sz val="18"/>
        <color theme="1"/>
        <rFont val="Century"/>
        <family val="1"/>
      </rPr>
      <t>2027</t>
    </r>
    <r>
      <rPr>
        <sz val="18"/>
        <color theme="1"/>
        <rFont val="ＭＳ 明朝"/>
        <family val="1"/>
        <charset val="128"/>
      </rPr>
      <t>年</t>
    </r>
    <r>
      <rPr>
        <sz val="18"/>
        <color theme="1"/>
        <rFont val="Century"/>
        <family val="1"/>
      </rPr>
      <t>3</t>
    </r>
    <r>
      <rPr>
        <sz val="18"/>
        <color theme="1"/>
        <rFont val="ＭＳ 明朝"/>
        <family val="1"/>
        <charset val="128"/>
      </rPr>
      <t>月</t>
    </r>
    <r>
      <rPr>
        <sz val="18"/>
        <color theme="1"/>
        <rFont val="Century"/>
        <family val="1"/>
      </rPr>
      <t>31</t>
    </r>
    <r>
      <rPr>
        <sz val="18"/>
        <color theme="1"/>
        <rFont val="ＭＳ 明朝"/>
        <family val="1"/>
        <charset val="128"/>
      </rPr>
      <t>日）の合計使用電力量は2,944,980</t>
    </r>
    <r>
      <rPr>
        <sz val="18"/>
        <color theme="1"/>
        <rFont val="Century"/>
        <family val="1"/>
      </rPr>
      <t>kWh</t>
    </r>
    <r>
      <rPr>
        <sz val="18"/>
        <color theme="1"/>
        <rFont val="ＭＳ 明朝"/>
        <family val="1"/>
        <charset val="128"/>
      </rPr>
      <t>（予定）であり、下記表の『電力量』も想定値である。</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</si>
</sst>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
    <numFmt numFmtId="177" formatCode="#,##0_ ;[Red]\-#,##0\ "/>
    <numFmt numFmtId="178" formatCode="#,##0.0_ ;[Red]\-#,##0.0\ "/>
  </numFmts>
  <fonts count="24"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b/>
      <sz val="20"/>
      <name val="ＭＳ 明朝"/>
      <family val="1"/>
      <charset val="128"/>
    </font>
    <font>
      <sz val="6"/>
      <name val="ＭＳ Ｐゴシック"/>
      <family val="3"/>
      <charset val="128"/>
    </font>
    <font>
      <sz val="18"/>
      <color theme="1"/>
      <name val="ＭＳ 明朝"/>
      <family val="1"/>
      <charset val="128"/>
    </font>
    <font>
      <sz val="18"/>
      <color theme="1"/>
      <name val="Century"/>
      <family val="1"/>
    </font>
    <font>
      <b/>
      <sz val="14"/>
      <name val="ＭＳ 明朝"/>
      <family val="1"/>
      <charset val="128"/>
    </font>
    <font>
      <sz val="14"/>
      <name val="ＭＳ 明朝"/>
      <family val="1"/>
      <charset val="128"/>
    </font>
    <font>
      <b/>
      <sz val="16"/>
      <name val="ＭＳ 明朝"/>
      <family val="1"/>
      <charset val="128"/>
    </font>
    <font>
      <sz val="11"/>
      <name val="ＭＳ Ｐゴシック"/>
      <family val="3"/>
      <charset val="128"/>
    </font>
    <font>
      <sz val="18"/>
      <name val="ＭＳ 明朝"/>
      <family val="1"/>
      <charset val="128"/>
    </font>
    <font>
      <sz val="18"/>
      <name val="Century"/>
      <family val="1"/>
    </font>
    <font>
      <sz val="18"/>
      <name val="ＭＳ Ｐ明朝"/>
      <family val="1"/>
      <charset val="128"/>
    </font>
    <font>
      <sz val="14"/>
      <name val="ＭＳ Ｐ明朝"/>
      <family val="1"/>
      <charset val="128"/>
    </font>
    <font>
      <b/>
      <sz val="11"/>
      <name val="ＭＳ 明朝"/>
      <family val="1"/>
      <charset val="128"/>
    </font>
    <font>
      <b/>
      <sz val="18"/>
      <name val="Century"/>
      <family val="1"/>
    </font>
    <font>
      <b/>
      <sz val="18"/>
      <name val="ＭＳ 明朝"/>
      <family val="1"/>
      <charset val="128"/>
    </font>
    <font>
      <sz val="18"/>
      <name val="Century"/>
      <family val="1"/>
      <charset val="128"/>
    </font>
    <font>
      <b/>
      <sz val="14"/>
      <name val="ＭＳ Ｐゴシック"/>
      <family val="3"/>
      <charset val="128"/>
    </font>
    <font>
      <sz val="15"/>
      <name val="ＭＳ 明朝"/>
      <family val="1"/>
      <charset val="128"/>
    </font>
    <font>
      <sz val="11"/>
      <name val="Century"/>
      <family val="1"/>
    </font>
    <font>
      <sz val="16"/>
      <name val="ＭＳ 明朝"/>
      <family val="1"/>
      <charset val="128"/>
    </font>
  </fonts>
  <fills count="3">
    <fill>
      <patternFill patternType="none"/>
    </fill>
    <fill>
      <patternFill patternType="gray125"/>
    </fill>
    <fill>
      <patternFill patternType="solid">
        <fgColor rgb="FFFFFF00"/>
        <bgColor indexed="64"/>
      </patternFill>
    </fill>
  </fills>
  <borders count="58">
    <border>
      <left/>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style="thin">
        <color indexed="64"/>
      </right>
      <top/>
      <bottom style="double">
        <color rgb="FFFF0000"/>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style="double">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double">
        <color rgb="FFFF0000"/>
      </left>
      <right style="double">
        <color rgb="FFFF0000"/>
      </right>
      <top style="double">
        <color rgb="FFFF0000"/>
      </top>
      <bottom/>
      <diagonal/>
    </border>
    <border>
      <left style="double">
        <color rgb="FFFF0000"/>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diagonalUp="1">
      <left style="medium">
        <color indexed="64"/>
      </left>
      <right style="medium">
        <color indexed="64"/>
      </right>
      <top/>
      <bottom style="thin">
        <color indexed="64"/>
      </bottom>
      <diagonal style="thin">
        <color indexed="64"/>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double">
        <color rgb="FFFF0000"/>
      </left>
      <right style="double">
        <color rgb="FFFF0000"/>
      </right>
      <top/>
      <bottom style="double">
        <color rgb="FFFF0000"/>
      </bottom>
      <diagonal/>
    </border>
    <border>
      <left style="double">
        <color rgb="FFFF0000"/>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rgb="FFFF0000"/>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diagonalUp="1">
      <left style="medium">
        <color indexed="64"/>
      </left>
      <right style="medium">
        <color indexed="64"/>
      </right>
      <top style="medium">
        <color indexed="64"/>
      </top>
      <bottom style="thin">
        <color indexed="64"/>
      </bottom>
      <diagonal style="thin">
        <color indexed="64"/>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double">
        <color rgb="FFFF0000"/>
      </right>
      <top style="medium">
        <color indexed="64"/>
      </top>
      <bottom style="thin">
        <color indexed="64"/>
      </bottom>
      <diagonal/>
    </border>
    <border>
      <left/>
      <right/>
      <top style="double">
        <color rgb="FFFF0000"/>
      </top>
      <bottom/>
      <diagonal/>
    </border>
    <border>
      <left style="thin">
        <color indexed="64"/>
      </left>
      <right style="thin">
        <color indexed="64"/>
      </right>
      <top style="medium">
        <color indexed="64"/>
      </top>
      <bottom style="thin">
        <color indexed="64"/>
      </bottom>
      <diagonal/>
    </border>
    <border>
      <left style="medium">
        <color indexed="64"/>
      </left>
      <right style="double">
        <color rgb="FFFF0000"/>
      </right>
      <top style="thin">
        <color indexed="64"/>
      </top>
      <bottom style="medium">
        <color indexed="64"/>
      </bottom>
      <diagonal/>
    </border>
    <border>
      <left/>
      <right/>
      <top/>
      <bottom style="double">
        <color rgb="FFFF0000"/>
      </bottom>
      <diagonal/>
    </border>
    <border>
      <left style="double">
        <color rgb="FFFF0000"/>
      </left>
      <right style="thin">
        <color indexed="64"/>
      </right>
      <top style="double">
        <color rgb="FFFF0000"/>
      </top>
      <bottom/>
      <diagonal/>
    </border>
    <border>
      <left style="double">
        <color rgb="FFFF0000"/>
      </left>
      <right style="thin">
        <color indexed="64"/>
      </right>
      <top/>
      <bottom style="double">
        <color rgb="FFFF0000"/>
      </bottom>
      <diagonal/>
    </border>
    <border>
      <left style="medium">
        <color indexed="64"/>
      </left>
      <right/>
      <top style="medium">
        <color indexed="64"/>
      </top>
      <bottom style="thin">
        <color indexed="64"/>
      </bottom>
      <diagonal/>
    </border>
    <border>
      <left style="double">
        <color rgb="FFFF0000"/>
      </left>
      <right/>
      <top style="double">
        <color rgb="FFFF0000"/>
      </top>
      <bottom/>
      <diagonal/>
    </border>
    <border>
      <left style="medium">
        <color indexed="64"/>
      </left>
      <right/>
      <top/>
      <bottom style="medium">
        <color indexed="64"/>
      </bottom>
      <diagonal/>
    </border>
    <border>
      <left style="double">
        <color rgb="FFFF0000"/>
      </left>
      <right/>
      <top/>
      <bottom style="double">
        <color rgb="FFFF0000"/>
      </bottom>
      <diagonal/>
    </border>
    <border>
      <left style="medium">
        <color indexed="64"/>
      </left>
      <right/>
      <top/>
      <bottom/>
      <diagonal/>
    </border>
    <border>
      <left style="double">
        <color rgb="FFFF0000"/>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double">
        <color rgb="FF0000FF"/>
      </left>
      <right style="double">
        <color rgb="FF0000FF"/>
      </right>
      <top style="double">
        <color rgb="FF0000FF"/>
      </top>
      <bottom style="double">
        <color rgb="FF0000FF"/>
      </bottom>
      <diagonal/>
    </border>
  </borders>
  <cellStyleXfs count="4">
    <xf numFmtId="0" fontId="0" fillId="0" borderId="0">
      <alignment vertical="center"/>
    </xf>
    <xf numFmtId="38" fontId="1"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2" fillId="0" borderId="0" xfId="0" applyFont="1" applyAlignment="1">
      <alignment horizontal="left" vertical="top" wrapText="1"/>
    </xf>
    <xf numFmtId="0" fontId="8" fillId="0" borderId="0" xfId="0" applyFont="1">
      <alignment vertical="center"/>
    </xf>
    <xf numFmtId="176" fontId="13" fillId="0" borderId="14" xfId="2" applyNumberFormat="1" applyFont="1" applyBorder="1" applyAlignment="1">
      <alignment horizontal="center" vertical="center"/>
    </xf>
    <xf numFmtId="176" fontId="13" fillId="0" borderId="15" xfId="2" applyNumberFormat="1" applyFont="1" applyBorder="1" applyAlignment="1">
      <alignment horizontal="center" vertical="center"/>
    </xf>
    <xf numFmtId="0" fontId="16" fillId="0" borderId="0" xfId="0" applyFont="1">
      <alignment vertical="center"/>
    </xf>
    <xf numFmtId="0" fontId="19" fillId="0" borderId="21" xfId="2" applyFont="1" applyBorder="1" applyAlignment="1">
      <alignment horizontal="center" vertical="center" wrapText="1"/>
    </xf>
    <xf numFmtId="177" fontId="13" fillId="0" borderId="25" xfId="3" applyNumberFormat="1" applyFont="1" applyBorder="1" applyAlignment="1" applyProtection="1">
      <alignment vertical="center"/>
    </xf>
    <xf numFmtId="0" fontId="16" fillId="0" borderId="0" xfId="2" applyFont="1">
      <alignment vertical="center"/>
    </xf>
    <xf numFmtId="0" fontId="12" fillId="0" borderId="30" xfId="2" applyFont="1" applyBorder="1" applyAlignment="1">
      <alignment horizontal="center" vertical="center" wrapText="1"/>
    </xf>
    <xf numFmtId="177" fontId="13" fillId="2" borderId="30" xfId="3" applyNumberFormat="1" applyFont="1" applyFill="1" applyBorder="1" applyAlignment="1" applyProtection="1">
      <alignment vertical="center"/>
    </xf>
    <xf numFmtId="177" fontId="13" fillId="2" borderId="31" xfId="3" applyNumberFormat="1" applyFont="1" applyFill="1" applyBorder="1" applyAlignment="1" applyProtection="1">
      <alignment vertical="center"/>
    </xf>
    <xf numFmtId="177" fontId="13" fillId="2" borderId="26" xfId="3" applyNumberFormat="1" applyFont="1" applyFill="1" applyBorder="1" applyAlignment="1" applyProtection="1">
      <alignment vertical="center"/>
    </xf>
    <xf numFmtId="0" fontId="19" fillId="0" borderId="33" xfId="2" applyFont="1" applyBorder="1" applyAlignment="1">
      <alignment horizontal="center" vertical="center" wrapText="1"/>
    </xf>
    <xf numFmtId="177" fontId="13" fillId="0" borderId="34" xfId="3" applyNumberFormat="1" applyFont="1" applyFill="1" applyBorder="1" applyAlignment="1" applyProtection="1">
      <alignment vertical="center"/>
    </xf>
    <xf numFmtId="177" fontId="13" fillId="0" borderId="35" xfId="3" applyNumberFormat="1" applyFont="1" applyFill="1" applyBorder="1" applyAlignment="1" applyProtection="1">
      <alignment vertical="center"/>
    </xf>
    <xf numFmtId="177" fontId="13" fillId="0" borderId="36" xfId="3" applyNumberFormat="1" applyFont="1" applyBorder="1" applyAlignment="1" applyProtection="1">
      <alignment vertical="center"/>
    </xf>
    <xf numFmtId="177" fontId="13" fillId="2" borderId="38" xfId="3" applyNumberFormat="1" applyFont="1" applyFill="1" applyBorder="1" applyAlignment="1" applyProtection="1">
      <alignment vertical="center"/>
    </xf>
    <xf numFmtId="177" fontId="13" fillId="2" borderId="39" xfId="3" applyNumberFormat="1" applyFont="1" applyFill="1" applyBorder="1" applyAlignment="1" applyProtection="1">
      <alignment vertical="center"/>
    </xf>
    <xf numFmtId="177" fontId="13" fillId="0" borderId="42" xfId="3" applyNumberFormat="1" applyFont="1" applyFill="1" applyBorder="1" applyAlignment="1" applyProtection="1">
      <alignment vertical="center"/>
    </xf>
    <xf numFmtId="177" fontId="13" fillId="0" borderId="5" xfId="3" applyNumberFormat="1" applyFont="1" applyFill="1" applyBorder="1" applyAlignment="1" applyProtection="1">
      <alignment vertical="center"/>
    </xf>
    <xf numFmtId="177" fontId="0" fillId="0" borderId="0" xfId="0" applyNumberFormat="1">
      <alignment vertical="center"/>
    </xf>
    <xf numFmtId="38" fontId="2" fillId="0" borderId="0" xfId="2" applyNumberFormat="1" applyFont="1">
      <alignment vertical="center"/>
    </xf>
    <xf numFmtId="177" fontId="13" fillId="2" borderId="17" xfId="3" applyNumberFormat="1" applyFont="1" applyFill="1" applyBorder="1" applyAlignment="1" applyProtection="1">
      <alignment vertical="center"/>
    </xf>
    <xf numFmtId="177" fontId="13" fillId="0" borderId="56" xfId="3" applyNumberFormat="1" applyFont="1" applyBorder="1" applyAlignment="1" applyProtection="1">
      <alignment horizontal="right" vertical="center" shrinkToFit="1"/>
    </xf>
    <xf numFmtId="0" fontId="13" fillId="0" borderId="56" xfId="3" applyNumberFormat="1" applyFont="1" applyBorder="1" applyAlignment="1" applyProtection="1">
      <alignment horizontal="right" vertical="center" shrinkToFit="1"/>
    </xf>
    <xf numFmtId="177" fontId="13" fillId="0" borderId="54" xfId="3" applyNumberFormat="1" applyFont="1" applyBorder="1" applyAlignment="1" applyProtection="1">
      <alignment horizontal="right" vertical="center" shrinkToFit="1"/>
    </xf>
    <xf numFmtId="177" fontId="17" fillId="2" borderId="57" xfId="3" applyNumberFormat="1" applyFont="1" applyFill="1" applyBorder="1" applyAlignment="1" applyProtection="1">
      <alignment horizontal="right" vertical="center" wrapText="1"/>
    </xf>
    <xf numFmtId="0" fontId="4" fillId="0" borderId="0" xfId="2" applyFont="1" applyAlignment="1">
      <alignment horizontal="center" vertical="center"/>
    </xf>
    <xf numFmtId="0" fontId="20" fillId="0" borderId="0" xfId="0" applyFont="1">
      <alignment vertical="center"/>
    </xf>
    <xf numFmtId="0" fontId="21" fillId="0" borderId="0" xfId="2" applyFont="1">
      <alignment vertical="center"/>
    </xf>
    <xf numFmtId="0" fontId="22" fillId="0" borderId="0" xfId="0" applyFont="1" applyAlignment="1">
      <alignment horizontal="right" vertical="center"/>
    </xf>
    <xf numFmtId="177" fontId="17" fillId="0" borderId="0" xfId="0" applyNumberFormat="1" applyFont="1" applyAlignment="1">
      <alignment horizontal="right" vertical="center"/>
    </xf>
    <xf numFmtId="178" fontId="23" fillId="0" borderId="0" xfId="0" applyNumberFormat="1" applyFont="1">
      <alignment vertical="center"/>
    </xf>
    <xf numFmtId="38" fontId="17" fillId="0" borderId="0" xfId="3" applyFont="1" applyAlignment="1" applyProtection="1">
      <alignment horizontal="right" vertical="center"/>
    </xf>
    <xf numFmtId="0" fontId="12" fillId="0" borderId="53" xfId="2" applyFont="1" applyBorder="1" applyAlignment="1">
      <alignment horizontal="center" vertical="center" wrapText="1"/>
    </xf>
    <xf numFmtId="0" fontId="12" fillId="0" borderId="54" xfId="2" applyFont="1" applyBorder="1" applyAlignment="1">
      <alignment horizontal="center" vertical="center" wrapText="1"/>
    </xf>
    <xf numFmtId="0" fontId="12" fillId="0" borderId="1" xfId="2" applyFont="1" applyBorder="1" applyAlignment="1">
      <alignment horizontal="center" vertical="center" wrapText="1"/>
    </xf>
    <xf numFmtId="0" fontId="12" fillId="0" borderId="55" xfId="2" applyFont="1" applyBorder="1" applyAlignment="1">
      <alignment horizontal="center" vertical="center" wrapText="1"/>
    </xf>
    <xf numFmtId="0" fontId="12" fillId="0" borderId="47" xfId="0" applyFont="1" applyBorder="1" applyAlignment="1">
      <alignment horizontal="center" vertical="center" wrapText="1"/>
    </xf>
    <xf numFmtId="0" fontId="12" fillId="0" borderId="27" xfId="0" applyFont="1" applyBorder="1" applyAlignment="1">
      <alignment horizontal="center" vertical="center"/>
    </xf>
    <xf numFmtId="40" fontId="18" fillId="2" borderId="45" xfId="1" applyNumberFormat="1" applyFont="1" applyFill="1" applyBorder="1" applyAlignment="1" applyProtection="1">
      <alignment horizontal="center" vertical="center"/>
      <protection locked="0"/>
    </xf>
    <xf numFmtId="40" fontId="18" fillId="2" borderId="46" xfId="1" applyNumberFormat="1" applyFont="1" applyFill="1" applyBorder="1" applyAlignment="1" applyProtection="1">
      <alignment horizontal="center" vertical="center"/>
      <protection locked="0"/>
    </xf>
    <xf numFmtId="0" fontId="19" fillId="0" borderId="32" xfId="2" applyFont="1" applyBorder="1" applyAlignment="1">
      <alignment horizontal="center" vertical="center" wrapText="1"/>
    </xf>
    <xf numFmtId="0" fontId="13" fillId="0" borderId="29" xfId="2" applyFont="1" applyBorder="1" applyAlignment="1">
      <alignment horizontal="center" vertical="center" wrapText="1"/>
    </xf>
    <xf numFmtId="0" fontId="17" fillId="0" borderId="9" xfId="0" applyFont="1" applyBorder="1" applyAlignment="1">
      <alignment horizontal="center" vertical="center"/>
    </xf>
    <xf numFmtId="0" fontId="17" fillId="0" borderId="17" xfId="0" applyFont="1" applyBorder="1" applyAlignment="1">
      <alignment horizontal="center" vertical="center"/>
    </xf>
    <xf numFmtId="0" fontId="12" fillId="0" borderId="2" xfId="0" applyFont="1" applyBorder="1" applyAlignment="1">
      <alignment horizontal="center" vertical="center" wrapText="1"/>
    </xf>
    <xf numFmtId="0" fontId="12" fillId="0" borderId="49" xfId="0" applyFont="1" applyBorder="1" applyAlignment="1">
      <alignment horizontal="center" vertical="center" wrapText="1"/>
    </xf>
    <xf numFmtId="40" fontId="18" fillId="2" borderId="48" xfId="1" applyNumberFormat="1" applyFont="1" applyFill="1" applyBorder="1" applyAlignment="1" applyProtection="1">
      <alignment horizontal="center" vertical="center"/>
      <protection locked="0"/>
    </xf>
    <xf numFmtId="40" fontId="18" fillId="2" borderId="50" xfId="1" applyNumberFormat="1" applyFont="1" applyFill="1" applyBorder="1" applyAlignment="1" applyProtection="1">
      <alignment horizontal="center" vertical="center"/>
      <protection locked="0"/>
    </xf>
    <xf numFmtId="0" fontId="12" fillId="0" borderId="51" xfId="0" applyFont="1" applyBorder="1" applyAlignment="1">
      <alignment horizontal="center" vertical="center" wrapText="1"/>
    </xf>
    <xf numFmtId="40" fontId="18" fillId="2" borderId="19" xfId="1" applyNumberFormat="1" applyFont="1" applyFill="1" applyBorder="1" applyAlignment="1" applyProtection="1">
      <alignment horizontal="center" vertical="center"/>
      <protection locked="0"/>
    </xf>
    <xf numFmtId="40" fontId="18" fillId="2" borderId="28" xfId="1" applyNumberFormat="1" applyFont="1" applyFill="1" applyBorder="1" applyAlignment="1" applyProtection="1">
      <alignment horizontal="center" vertical="center"/>
      <protection locked="0"/>
    </xf>
    <xf numFmtId="0" fontId="13" fillId="0" borderId="52" xfId="2" applyFont="1" applyBorder="1" applyAlignment="1">
      <alignment horizontal="center" vertical="center" wrapText="1"/>
    </xf>
    <xf numFmtId="0" fontId="17" fillId="0" borderId="26" xfId="0" applyFont="1" applyBorder="1" applyAlignment="1">
      <alignment horizontal="center" vertical="center"/>
    </xf>
    <xf numFmtId="0" fontId="12" fillId="0" borderId="18" xfId="0" applyFont="1" applyBorder="1" applyAlignment="1">
      <alignment horizontal="center" vertical="center" wrapText="1"/>
    </xf>
    <xf numFmtId="0" fontId="12" fillId="0" borderId="37" xfId="0" applyFont="1" applyBorder="1" applyAlignment="1">
      <alignment horizontal="center" vertical="center"/>
    </xf>
    <xf numFmtId="0" fontId="12" fillId="0" borderId="40" xfId="0" applyFont="1" applyBorder="1" applyAlignment="1">
      <alignment horizontal="center" vertical="center" wrapText="1"/>
    </xf>
    <xf numFmtId="0" fontId="12" fillId="0" borderId="43" xfId="0" applyFont="1" applyBorder="1" applyAlignment="1">
      <alignment horizontal="center" vertical="center"/>
    </xf>
    <xf numFmtId="40" fontId="18" fillId="2" borderId="41" xfId="1" applyNumberFormat="1" applyFont="1" applyFill="1" applyBorder="1" applyAlignment="1" applyProtection="1">
      <alignment horizontal="center" vertical="center"/>
      <protection locked="0"/>
    </xf>
    <xf numFmtId="40" fontId="18" fillId="2" borderId="44" xfId="1" applyNumberFormat="1" applyFont="1" applyFill="1" applyBorder="1" applyAlignment="1" applyProtection="1">
      <alignment horizontal="center" vertical="center"/>
      <protection locked="0"/>
    </xf>
    <xf numFmtId="0" fontId="12" fillId="0" borderId="9" xfId="2" applyFont="1" applyBorder="1" applyAlignment="1">
      <alignment horizontal="center" vertical="center" wrapText="1"/>
    </xf>
    <xf numFmtId="0" fontId="12" fillId="0" borderId="16" xfId="2" applyFont="1" applyBorder="1" applyAlignment="1">
      <alignment horizontal="center" vertical="center" wrapText="1"/>
    </xf>
    <xf numFmtId="0" fontId="19" fillId="0" borderId="20" xfId="2" applyFont="1" applyBorder="1" applyAlignment="1">
      <alignment horizontal="center" vertical="center" wrapText="1"/>
    </xf>
    <xf numFmtId="177" fontId="13" fillId="0" borderId="22" xfId="2" applyNumberFormat="1" applyFont="1" applyBorder="1" applyAlignment="1">
      <alignment horizontal="center" vertical="center"/>
    </xf>
    <xf numFmtId="177" fontId="13" fillId="0" borderId="23" xfId="2" applyNumberFormat="1" applyFont="1" applyBorder="1" applyAlignment="1">
      <alignment horizontal="center" vertical="center"/>
    </xf>
    <xf numFmtId="177" fontId="13" fillId="0" borderId="24" xfId="2" applyNumberFormat="1" applyFont="1" applyBorder="1" applyAlignment="1">
      <alignment horizontal="center" vertical="center"/>
    </xf>
    <xf numFmtId="0" fontId="12" fillId="0" borderId="2" xfId="2" applyFont="1" applyBorder="1" applyAlignment="1">
      <alignment horizontal="center" vertical="center"/>
    </xf>
    <xf numFmtId="0" fontId="12" fillId="0" borderId="3" xfId="2" applyFont="1" applyBorder="1" applyAlignment="1">
      <alignment horizontal="center" vertical="center"/>
    </xf>
    <xf numFmtId="0" fontId="12" fillId="0" borderId="10" xfId="2" applyFont="1" applyBorder="1" applyAlignment="1">
      <alignment horizontal="center" vertical="center"/>
    </xf>
    <xf numFmtId="0" fontId="12" fillId="0" borderId="11" xfId="2" applyFont="1" applyBorder="1" applyAlignment="1">
      <alignment horizontal="center" vertical="center"/>
    </xf>
    <xf numFmtId="0" fontId="12" fillId="0" borderId="4" xfId="2" applyFont="1" applyBorder="1" applyAlignment="1">
      <alignment horizontal="center" vertical="center"/>
    </xf>
    <xf numFmtId="0" fontId="12" fillId="0" borderId="12" xfId="2" applyFont="1" applyBorder="1" applyAlignment="1">
      <alignment horizontal="center" vertical="center"/>
    </xf>
    <xf numFmtId="0" fontId="12" fillId="0" borderId="13" xfId="2" applyFont="1" applyBorder="1" applyAlignment="1">
      <alignment horizontal="center" vertical="center"/>
    </xf>
    <xf numFmtId="176" fontId="13" fillId="0" borderId="5" xfId="2" applyNumberFormat="1" applyFont="1" applyBorder="1" applyAlignment="1">
      <alignment horizontal="center" vertical="center"/>
    </xf>
    <xf numFmtId="176" fontId="13" fillId="0" borderId="6" xfId="2" applyNumberFormat="1" applyFont="1" applyBorder="1" applyAlignment="1">
      <alignment horizontal="center" vertical="center"/>
    </xf>
    <xf numFmtId="176" fontId="13" fillId="0" borderId="7" xfId="2" applyNumberFormat="1" applyFont="1" applyBorder="1" applyAlignment="1">
      <alignment horizontal="center" vertical="center"/>
    </xf>
    <xf numFmtId="176" fontId="13" fillId="0" borderId="8" xfId="2" applyNumberFormat="1" applyFont="1" applyBorder="1" applyAlignment="1">
      <alignment horizontal="center" vertical="center"/>
    </xf>
    <xf numFmtId="0" fontId="9" fillId="0" borderId="0" xfId="0" applyFont="1" applyAlignment="1">
      <alignment horizontal="left" vertical="center"/>
    </xf>
    <xf numFmtId="0" fontId="9" fillId="0" borderId="1" xfId="0" applyFont="1" applyBorder="1" applyAlignment="1">
      <alignment horizontal="left" vertical="center"/>
    </xf>
    <xf numFmtId="0" fontId="10" fillId="0" borderId="1" xfId="0" applyFont="1" applyBorder="1" applyAlignment="1">
      <alignment horizontal="right" vertical="center"/>
    </xf>
    <xf numFmtId="0" fontId="4" fillId="0" borderId="0" xfId="0" applyFont="1">
      <alignment vertical="center"/>
    </xf>
    <xf numFmtId="0" fontId="6" fillId="0" borderId="0" xfId="0" applyFont="1" applyAlignment="1">
      <alignment horizontal="left" vertical="center" wrapText="1"/>
    </xf>
  </cellXfs>
  <cellStyles count="4">
    <cellStyle name="桁区切り" xfId="1" builtinId="6"/>
    <cellStyle name="桁区切り 2" xfId="3" xr:uid="{74F0FF8E-7F7A-4701-9AD4-EF4D9ADE0E69}"/>
    <cellStyle name="標準" xfId="0" builtinId="0"/>
    <cellStyle name="標準 2" xfId="2" xr:uid="{82F8ED15-D0EC-43B2-AB2C-FDB65B5D91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4A0B8-2DF3-495E-865C-5EE6B6E7EAC9}">
  <sheetPr>
    <pageSetUpPr fitToPage="1"/>
  </sheetPr>
  <dimension ref="B2:W35"/>
  <sheetViews>
    <sheetView tabSelected="1" topLeftCell="C1" zoomScale="55" zoomScaleNormal="55" workbookViewId="0">
      <selection activeCell="C1" sqref="C1"/>
    </sheetView>
  </sheetViews>
  <sheetFormatPr defaultColWidth="8.83203125" defaultRowHeight="18" x14ac:dyDescent="0.55000000000000004"/>
  <cols>
    <col min="1" max="1" width="2.75" customWidth="1"/>
    <col min="2" max="2" width="1.75" customWidth="1"/>
    <col min="3" max="3" width="6.33203125" style="30" customWidth="1"/>
    <col min="4" max="4" width="30.75" customWidth="1"/>
    <col min="5" max="5" width="13.83203125" bestFit="1" customWidth="1"/>
    <col min="6" max="6" width="15.5" bestFit="1" customWidth="1"/>
    <col min="7" max="7" width="18.5" bestFit="1" customWidth="1"/>
    <col min="8" max="19" width="20.75" customWidth="1"/>
    <col min="20" max="20" width="30.75" customWidth="1"/>
    <col min="21" max="21" width="1.75" customWidth="1"/>
    <col min="22" max="22" width="10.75" bestFit="1" customWidth="1"/>
    <col min="23" max="23" width="11" bestFit="1" customWidth="1"/>
  </cols>
  <sheetData>
    <row r="2" spans="2:21" ht="23.5" x14ac:dyDescent="0.55000000000000004">
      <c r="B2" s="1"/>
      <c r="C2" s="83" t="s">
        <v>0</v>
      </c>
      <c r="D2" s="83"/>
      <c r="E2" s="83"/>
      <c r="F2" s="83"/>
      <c r="G2" s="83"/>
      <c r="H2" s="83"/>
      <c r="I2" s="83"/>
      <c r="J2" s="83"/>
      <c r="K2" s="83"/>
      <c r="L2" s="83"/>
      <c r="M2" s="83"/>
      <c r="N2" s="83"/>
      <c r="O2" s="83"/>
      <c r="P2" s="83"/>
      <c r="Q2" s="83"/>
      <c r="R2" s="83"/>
      <c r="S2" s="1"/>
      <c r="T2" s="1"/>
    </row>
    <row r="3" spans="2:21" ht="24.75" customHeight="1" x14ac:dyDescent="0.55000000000000004">
      <c r="B3" s="1"/>
      <c r="C3" s="84" t="s">
        <v>1</v>
      </c>
      <c r="D3" s="84"/>
      <c r="E3" s="84"/>
      <c r="F3" s="84"/>
      <c r="G3" s="84"/>
      <c r="H3" s="84"/>
      <c r="I3" s="84"/>
      <c r="J3" s="84"/>
      <c r="K3" s="84"/>
      <c r="L3" s="84"/>
      <c r="M3" s="84"/>
      <c r="N3" s="84"/>
      <c r="O3" s="84"/>
      <c r="P3" s="84"/>
      <c r="Q3" s="84"/>
      <c r="R3" s="84"/>
      <c r="S3" s="84"/>
      <c r="T3" s="84"/>
      <c r="U3" s="2" t="s">
        <v>2</v>
      </c>
    </row>
    <row r="4" spans="2:21" ht="21" x14ac:dyDescent="0.55000000000000004">
      <c r="B4" s="1"/>
      <c r="C4" s="84" t="s">
        <v>3</v>
      </c>
      <c r="D4" s="84"/>
      <c r="E4" s="84"/>
      <c r="F4" s="84"/>
      <c r="G4" s="84"/>
      <c r="H4" s="84"/>
      <c r="I4" s="84"/>
      <c r="J4" s="84"/>
      <c r="K4" s="84"/>
      <c r="L4" s="84"/>
      <c r="M4" s="84"/>
      <c r="N4" s="84"/>
      <c r="O4" s="84"/>
      <c r="P4" s="84"/>
      <c r="Q4" s="84"/>
      <c r="R4" s="84"/>
      <c r="S4" s="84"/>
      <c r="T4" s="84"/>
      <c r="U4" s="2"/>
    </row>
    <row r="5" spans="2:21" ht="21" x14ac:dyDescent="0.55000000000000004">
      <c r="B5" s="1"/>
      <c r="C5" s="84" t="s">
        <v>4</v>
      </c>
      <c r="D5" s="84"/>
      <c r="E5" s="84"/>
      <c r="F5" s="84"/>
      <c r="G5" s="84"/>
      <c r="H5" s="84"/>
      <c r="I5" s="84"/>
      <c r="J5" s="84"/>
      <c r="K5" s="84"/>
      <c r="L5" s="84"/>
      <c r="M5" s="84"/>
      <c r="N5" s="84"/>
      <c r="O5" s="84"/>
      <c r="P5" s="84"/>
      <c r="Q5" s="84"/>
      <c r="R5" s="84"/>
      <c r="S5" s="84"/>
      <c r="T5" s="84"/>
      <c r="U5" s="2"/>
    </row>
    <row r="6" spans="2:21" ht="25.5" customHeight="1" x14ac:dyDescent="0.55000000000000004">
      <c r="B6" s="1"/>
      <c r="C6" s="84" t="s">
        <v>5</v>
      </c>
      <c r="D6" s="84"/>
      <c r="E6" s="84"/>
      <c r="F6" s="84"/>
      <c r="G6" s="84"/>
      <c r="H6" s="84"/>
      <c r="I6" s="84"/>
      <c r="J6" s="84"/>
      <c r="K6" s="84"/>
      <c r="L6" s="84"/>
      <c r="M6" s="84"/>
      <c r="N6" s="84"/>
      <c r="O6" s="84"/>
      <c r="P6" s="84"/>
      <c r="Q6" s="84"/>
      <c r="R6" s="84"/>
      <c r="S6" s="84"/>
      <c r="T6" s="84"/>
      <c r="U6" s="2" t="s">
        <v>2</v>
      </c>
    </row>
    <row r="7" spans="2:21" ht="21" x14ac:dyDescent="0.55000000000000004">
      <c r="B7" s="1"/>
      <c r="C7" s="84" t="s">
        <v>45</v>
      </c>
      <c r="D7" s="84"/>
      <c r="E7" s="84"/>
      <c r="F7" s="84"/>
      <c r="G7" s="84"/>
      <c r="H7" s="84"/>
      <c r="I7" s="84"/>
      <c r="J7" s="84"/>
      <c r="K7" s="84"/>
      <c r="L7" s="84"/>
      <c r="M7" s="84"/>
      <c r="N7" s="84"/>
      <c r="O7" s="84"/>
      <c r="P7" s="84"/>
      <c r="Q7" s="84"/>
      <c r="R7" s="84"/>
      <c r="S7" s="84"/>
      <c r="T7" s="84"/>
      <c r="U7" s="2"/>
    </row>
    <row r="8" spans="2:21" ht="21" x14ac:dyDescent="0.55000000000000004">
      <c r="B8" s="1"/>
      <c r="C8" s="84" t="s">
        <v>6</v>
      </c>
      <c r="D8" s="84"/>
      <c r="E8" s="84"/>
      <c r="F8" s="84"/>
      <c r="G8" s="84"/>
      <c r="H8" s="84"/>
      <c r="I8" s="84"/>
      <c r="J8" s="84"/>
      <c r="K8" s="84"/>
      <c r="L8" s="84"/>
      <c r="M8" s="84"/>
      <c r="N8" s="84"/>
      <c r="O8" s="84"/>
      <c r="P8" s="84"/>
      <c r="Q8" s="84"/>
      <c r="R8" s="84"/>
      <c r="S8" s="84"/>
      <c r="T8" s="84"/>
      <c r="U8" s="2"/>
    </row>
    <row r="9" spans="2:21" ht="32.25" customHeight="1" x14ac:dyDescent="0.55000000000000004">
      <c r="B9" s="1"/>
      <c r="C9" s="84" t="s">
        <v>7</v>
      </c>
      <c r="D9" s="84"/>
      <c r="E9" s="84"/>
      <c r="F9" s="84"/>
      <c r="G9" s="84"/>
      <c r="H9" s="84"/>
      <c r="I9" s="84"/>
      <c r="J9" s="84"/>
      <c r="K9" s="84"/>
      <c r="L9" s="84"/>
      <c r="M9" s="84"/>
      <c r="N9" s="84"/>
      <c r="O9" s="84"/>
      <c r="P9" s="84"/>
      <c r="Q9" s="84"/>
      <c r="R9" s="84"/>
      <c r="S9" s="84"/>
      <c r="T9" s="84"/>
      <c r="U9" s="2"/>
    </row>
    <row r="10" spans="2:21" ht="21" x14ac:dyDescent="0.55000000000000004">
      <c r="B10" s="1"/>
      <c r="C10" s="84" t="s">
        <v>8</v>
      </c>
      <c r="D10" s="84"/>
      <c r="E10" s="84"/>
      <c r="F10" s="84"/>
      <c r="G10" s="84"/>
      <c r="H10" s="84"/>
      <c r="I10" s="84"/>
      <c r="J10" s="84"/>
      <c r="K10" s="84"/>
      <c r="L10" s="84"/>
      <c r="M10" s="84"/>
      <c r="N10" s="84"/>
      <c r="O10" s="84"/>
      <c r="P10" s="84"/>
      <c r="Q10" s="84"/>
      <c r="R10" s="84"/>
      <c r="S10" s="84"/>
      <c r="T10" s="84"/>
      <c r="U10" s="2"/>
    </row>
    <row r="11" spans="2:21" ht="21" x14ac:dyDescent="0.55000000000000004">
      <c r="B11" s="1"/>
      <c r="C11" s="84" t="s">
        <v>9</v>
      </c>
      <c r="D11" s="84"/>
      <c r="E11" s="84"/>
      <c r="F11" s="84"/>
      <c r="G11" s="84"/>
      <c r="H11" s="84"/>
      <c r="I11" s="84"/>
      <c r="J11" s="84"/>
      <c r="K11" s="84"/>
      <c r="L11" s="84"/>
      <c r="M11" s="84"/>
      <c r="N11" s="84"/>
      <c r="O11" s="84"/>
      <c r="P11" s="84"/>
      <c r="Q11" s="84"/>
      <c r="R11" s="84"/>
      <c r="S11" s="84"/>
      <c r="T11" s="84"/>
      <c r="U11" s="2"/>
    </row>
    <row r="12" spans="2:21" ht="21" x14ac:dyDescent="0.55000000000000004">
      <c r="B12" s="1"/>
      <c r="C12" s="84" t="s">
        <v>46</v>
      </c>
      <c r="D12" s="84"/>
      <c r="E12" s="84"/>
      <c r="F12" s="84"/>
      <c r="G12" s="84"/>
      <c r="H12" s="84"/>
      <c r="I12" s="84"/>
      <c r="J12" s="84"/>
      <c r="K12" s="84"/>
      <c r="L12" s="84"/>
      <c r="M12" s="84"/>
      <c r="N12" s="84"/>
      <c r="O12" s="84"/>
      <c r="P12" s="84"/>
      <c r="Q12" s="84"/>
      <c r="R12" s="84"/>
      <c r="S12" s="84"/>
      <c r="T12" s="84"/>
      <c r="U12" s="2"/>
    </row>
    <row r="13" spans="2:21" ht="19.5" thickBot="1" x14ac:dyDescent="0.6">
      <c r="B13" s="1"/>
      <c r="C13" s="3"/>
      <c r="D13" s="80"/>
      <c r="E13" s="81"/>
      <c r="F13" s="81"/>
      <c r="G13" s="81"/>
      <c r="H13" s="81"/>
      <c r="I13" s="81"/>
      <c r="J13" s="1"/>
      <c r="K13" s="1"/>
      <c r="L13" s="1"/>
      <c r="M13" s="1"/>
      <c r="N13" s="1"/>
      <c r="O13" s="1"/>
      <c r="P13" s="1"/>
      <c r="Q13" s="1"/>
      <c r="R13" s="1"/>
      <c r="S13" s="82" t="s">
        <v>10</v>
      </c>
      <c r="T13" s="82"/>
      <c r="U13" s="1"/>
    </row>
    <row r="14" spans="2:21" ht="22.5" x14ac:dyDescent="0.55000000000000004">
      <c r="C14" s="69" t="s">
        <v>11</v>
      </c>
      <c r="D14" s="70"/>
      <c r="E14" s="73" t="s">
        <v>12</v>
      </c>
      <c r="F14" s="73" t="s">
        <v>13</v>
      </c>
      <c r="G14" s="73"/>
      <c r="H14" s="76" t="s">
        <v>14</v>
      </c>
      <c r="I14" s="77"/>
      <c r="J14" s="77"/>
      <c r="K14" s="77"/>
      <c r="L14" s="77"/>
      <c r="M14" s="77"/>
      <c r="N14" s="77"/>
      <c r="O14" s="77"/>
      <c r="P14" s="78"/>
      <c r="Q14" s="76" t="s">
        <v>15</v>
      </c>
      <c r="R14" s="77"/>
      <c r="S14" s="79"/>
      <c r="T14" s="63" t="s">
        <v>16</v>
      </c>
      <c r="U14" s="1"/>
    </row>
    <row r="15" spans="2:21" ht="23" thickBot="1" x14ac:dyDescent="0.6">
      <c r="C15" s="71"/>
      <c r="D15" s="72"/>
      <c r="E15" s="74"/>
      <c r="F15" s="75"/>
      <c r="G15" s="75"/>
      <c r="H15" s="4" t="s">
        <v>17</v>
      </c>
      <c r="I15" s="4" t="s">
        <v>18</v>
      </c>
      <c r="J15" s="4" t="s">
        <v>19</v>
      </c>
      <c r="K15" s="4" t="s">
        <v>20</v>
      </c>
      <c r="L15" s="4" t="s">
        <v>21</v>
      </c>
      <c r="M15" s="4" t="s">
        <v>22</v>
      </c>
      <c r="N15" s="4" t="s">
        <v>23</v>
      </c>
      <c r="O15" s="4" t="s">
        <v>24</v>
      </c>
      <c r="P15" s="4" t="s">
        <v>25</v>
      </c>
      <c r="Q15" s="4" t="s">
        <v>26</v>
      </c>
      <c r="R15" s="4" t="s">
        <v>27</v>
      </c>
      <c r="S15" s="5" t="s">
        <v>28</v>
      </c>
      <c r="T15" s="64"/>
      <c r="U15" s="6"/>
    </row>
    <row r="16" spans="2:21" ht="44" thickTop="1" x14ac:dyDescent="0.55000000000000004">
      <c r="C16" s="47" t="s">
        <v>29</v>
      </c>
      <c r="D16" s="57" t="s">
        <v>30</v>
      </c>
      <c r="E16" s="53"/>
      <c r="F16" s="65" t="s">
        <v>31</v>
      </c>
      <c r="G16" s="7" t="s">
        <v>32</v>
      </c>
      <c r="H16" s="66">
        <v>880</v>
      </c>
      <c r="I16" s="67"/>
      <c r="J16" s="67"/>
      <c r="K16" s="67"/>
      <c r="L16" s="67"/>
      <c r="M16" s="67"/>
      <c r="N16" s="67"/>
      <c r="O16" s="67"/>
      <c r="P16" s="67"/>
      <c r="Q16" s="67"/>
      <c r="R16" s="67"/>
      <c r="S16" s="68"/>
      <c r="T16" s="8"/>
      <c r="U16" s="9"/>
    </row>
    <row r="17" spans="3:23" ht="42.5" thickBot="1" x14ac:dyDescent="0.6">
      <c r="C17" s="56"/>
      <c r="D17" s="41"/>
      <c r="E17" s="54"/>
      <c r="F17" s="45"/>
      <c r="G17" s="10" t="s">
        <v>33</v>
      </c>
      <c r="H17" s="11" t="str">
        <f t="shared" ref="H17:S17" si="0">+IF($E$16="","",$E$16*$H$16)</f>
        <v/>
      </c>
      <c r="I17" s="11" t="str">
        <f t="shared" si="0"/>
        <v/>
      </c>
      <c r="J17" s="11" t="str">
        <f t="shared" si="0"/>
        <v/>
      </c>
      <c r="K17" s="11" t="str">
        <f t="shared" si="0"/>
        <v/>
      </c>
      <c r="L17" s="11" t="str">
        <f t="shared" si="0"/>
        <v/>
      </c>
      <c r="M17" s="11" t="str">
        <f t="shared" si="0"/>
        <v/>
      </c>
      <c r="N17" s="11" t="str">
        <f t="shared" si="0"/>
        <v/>
      </c>
      <c r="O17" s="11" t="str">
        <f t="shared" si="0"/>
        <v/>
      </c>
      <c r="P17" s="11" t="str">
        <f t="shared" si="0"/>
        <v/>
      </c>
      <c r="Q17" s="11" t="str">
        <f t="shared" si="0"/>
        <v/>
      </c>
      <c r="R17" s="11" t="str">
        <f t="shared" si="0"/>
        <v/>
      </c>
      <c r="S17" s="12" t="str">
        <f t="shared" si="0"/>
        <v/>
      </c>
      <c r="T17" s="13">
        <f>SUM(H17:S17)</f>
        <v>0</v>
      </c>
      <c r="U17" s="9"/>
    </row>
    <row r="18" spans="3:23" ht="44" thickTop="1" x14ac:dyDescent="0.55000000000000004">
      <c r="C18" s="46" t="s">
        <v>34</v>
      </c>
      <c r="D18" s="57" t="s">
        <v>35</v>
      </c>
      <c r="E18" s="53"/>
      <c r="F18" s="44" t="s">
        <v>36</v>
      </c>
      <c r="G18" s="14" t="s">
        <v>37</v>
      </c>
      <c r="H18" s="15">
        <v>0</v>
      </c>
      <c r="I18" s="15">
        <v>0</v>
      </c>
      <c r="J18" s="15">
        <v>0</v>
      </c>
      <c r="K18" s="15">
        <v>34937</v>
      </c>
      <c r="L18" s="15">
        <v>36431</v>
      </c>
      <c r="M18" s="15">
        <v>32187</v>
      </c>
      <c r="N18" s="15">
        <v>0</v>
      </c>
      <c r="O18" s="15">
        <v>0</v>
      </c>
      <c r="P18" s="15">
        <v>0</v>
      </c>
      <c r="Q18" s="15">
        <v>0</v>
      </c>
      <c r="R18" s="15">
        <v>0</v>
      </c>
      <c r="S18" s="16">
        <v>0</v>
      </c>
      <c r="T18" s="17"/>
      <c r="U18" s="9"/>
    </row>
    <row r="19" spans="3:23" ht="42.5" thickBot="1" x14ac:dyDescent="0.6">
      <c r="C19" s="47"/>
      <c r="D19" s="58"/>
      <c r="E19" s="54"/>
      <c r="F19" s="45"/>
      <c r="G19" s="10" t="s">
        <v>33</v>
      </c>
      <c r="H19" s="18" t="str">
        <f t="shared" ref="H19:S19" si="1">+IF($E$18="","",$E$18*H18)</f>
        <v/>
      </c>
      <c r="I19" s="18" t="str">
        <f t="shared" si="1"/>
        <v/>
      </c>
      <c r="J19" s="18" t="str">
        <f t="shared" si="1"/>
        <v/>
      </c>
      <c r="K19" s="18" t="str">
        <f t="shared" si="1"/>
        <v/>
      </c>
      <c r="L19" s="18" t="str">
        <f t="shared" si="1"/>
        <v/>
      </c>
      <c r="M19" s="18" t="str">
        <f t="shared" si="1"/>
        <v/>
      </c>
      <c r="N19" s="18" t="str">
        <f t="shared" si="1"/>
        <v/>
      </c>
      <c r="O19" s="18" t="str">
        <f t="shared" si="1"/>
        <v/>
      </c>
      <c r="P19" s="18" t="str">
        <f t="shared" si="1"/>
        <v/>
      </c>
      <c r="Q19" s="18" t="str">
        <f t="shared" si="1"/>
        <v/>
      </c>
      <c r="R19" s="18" t="str">
        <f t="shared" si="1"/>
        <v/>
      </c>
      <c r="S19" s="19" t="str">
        <f t="shared" si="1"/>
        <v/>
      </c>
      <c r="T19" s="13">
        <f>SUM(H19:S19)</f>
        <v>0</v>
      </c>
      <c r="U19" s="9"/>
    </row>
    <row r="20" spans="3:23" ht="44" thickTop="1" x14ac:dyDescent="0.55000000000000004">
      <c r="C20" s="47"/>
      <c r="D20" s="59" t="s">
        <v>38</v>
      </c>
      <c r="E20" s="61"/>
      <c r="F20" s="44" t="s">
        <v>36</v>
      </c>
      <c r="G20" s="14" t="s">
        <v>37</v>
      </c>
      <c r="H20" s="20">
        <v>0</v>
      </c>
      <c r="I20" s="20">
        <v>0</v>
      </c>
      <c r="J20" s="20">
        <v>0</v>
      </c>
      <c r="K20" s="20">
        <v>107307</v>
      </c>
      <c r="L20" s="20">
        <v>109292</v>
      </c>
      <c r="M20" s="20">
        <v>96561</v>
      </c>
      <c r="N20" s="20">
        <v>0</v>
      </c>
      <c r="O20" s="20">
        <v>0</v>
      </c>
      <c r="P20" s="20">
        <v>0</v>
      </c>
      <c r="Q20" s="20">
        <v>0</v>
      </c>
      <c r="R20" s="20">
        <v>0</v>
      </c>
      <c r="S20" s="21">
        <v>0</v>
      </c>
      <c r="T20" s="17"/>
      <c r="U20" s="9"/>
    </row>
    <row r="21" spans="3:23" ht="42.5" thickBot="1" x14ac:dyDescent="0.6">
      <c r="C21" s="47"/>
      <c r="D21" s="60"/>
      <c r="E21" s="62"/>
      <c r="F21" s="45"/>
      <c r="G21" s="10" t="s">
        <v>33</v>
      </c>
      <c r="H21" s="11" t="str">
        <f t="shared" ref="H21:S21" si="2">+IF($E$20="","",$E$20*H20)</f>
        <v/>
      </c>
      <c r="I21" s="11" t="str">
        <f t="shared" si="2"/>
        <v/>
      </c>
      <c r="J21" s="11" t="str">
        <f t="shared" si="2"/>
        <v/>
      </c>
      <c r="K21" s="11" t="str">
        <f t="shared" si="2"/>
        <v/>
      </c>
      <c r="L21" s="11" t="str">
        <f t="shared" si="2"/>
        <v/>
      </c>
      <c r="M21" s="11" t="str">
        <f t="shared" si="2"/>
        <v/>
      </c>
      <c r="N21" s="11" t="str">
        <f t="shared" si="2"/>
        <v/>
      </c>
      <c r="O21" s="11" t="str">
        <f t="shared" si="2"/>
        <v/>
      </c>
      <c r="P21" s="11" t="str">
        <f t="shared" si="2"/>
        <v/>
      </c>
      <c r="Q21" s="11" t="str">
        <f t="shared" si="2"/>
        <v/>
      </c>
      <c r="R21" s="11" t="str">
        <f t="shared" si="2"/>
        <v/>
      </c>
      <c r="S21" s="12" t="str">
        <f t="shared" si="2"/>
        <v/>
      </c>
      <c r="T21" s="13">
        <f>SUM(H21:S21)</f>
        <v>0</v>
      </c>
      <c r="U21" s="9"/>
    </row>
    <row r="22" spans="3:23" ht="44" thickTop="1" x14ac:dyDescent="0.55000000000000004">
      <c r="C22" s="47"/>
      <c r="D22" s="57" t="s">
        <v>39</v>
      </c>
      <c r="E22" s="42"/>
      <c r="F22" s="44" t="s">
        <v>36</v>
      </c>
      <c r="G22" s="14" t="s">
        <v>37</v>
      </c>
      <c r="H22" s="15">
        <v>121538</v>
      </c>
      <c r="I22" s="15">
        <v>104318</v>
      </c>
      <c r="J22" s="15">
        <v>138007</v>
      </c>
      <c r="K22" s="15">
        <v>0</v>
      </c>
      <c r="L22" s="15">
        <v>0</v>
      </c>
      <c r="M22" s="15">
        <v>0</v>
      </c>
      <c r="N22" s="15">
        <v>132945</v>
      </c>
      <c r="O22" s="15">
        <v>133621</v>
      </c>
      <c r="P22" s="15">
        <v>171555</v>
      </c>
      <c r="Q22" s="15">
        <v>152805</v>
      </c>
      <c r="R22" s="15">
        <v>151504</v>
      </c>
      <c r="S22" s="16">
        <v>156977</v>
      </c>
      <c r="T22" s="17"/>
      <c r="U22" s="9"/>
    </row>
    <row r="23" spans="3:23" ht="42.5" thickBot="1" x14ac:dyDescent="0.6">
      <c r="C23" s="47"/>
      <c r="D23" s="58"/>
      <c r="E23" s="43"/>
      <c r="F23" s="45"/>
      <c r="G23" s="10" t="s">
        <v>33</v>
      </c>
      <c r="H23" s="11" t="str">
        <f t="shared" ref="H23:S23" si="3">+IF($E$22="","",$E$22*H22)</f>
        <v/>
      </c>
      <c r="I23" s="18" t="str">
        <f t="shared" si="3"/>
        <v/>
      </c>
      <c r="J23" s="18" t="str">
        <f t="shared" si="3"/>
        <v/>
      </c>
      <c r="K23" s="18" t="str">
        <f t="shared" si="3"/>
        <v/>
      </c>
      <c r="L23" s="18" t="str">
        <f t="shared" si="3"/>
        <v/>
      </c>
      <c r="M23" s="18" t="str">
        <f t="shared" si="3"/>
        <v/>
      </c>
      <c r="N23" s="18" t="str">
        <f t="shared" si="3"/>
        <v/>
      </c>
      <c r="O23" s="18" t="str">
        <f t="shared" si="3"/>
        <v/>
      </c>
      <c r="P23" s="18" t="str">
        <f t="shared" si="3"/>
        <v/>
      </c>
      <c r="Q23" s="18" t="str">
        <f t="shared" si="3"/>
        <v/>
      </c>
      <c r="R23" s="18" t="str">
        <f t="shared" si="3"/>
        <v/>
      </c>
      <c r="S23" s="19" t="str">
        <f t="shared" si="3"/>
        <v/>
      </c>
      <c r="T23" s="13">
        <f>SUM(H23:S23)</f>
        <v>0</v>
      </c>
      <c r="U23" s="9"/>
      <c r="W23" s="22"/>
    </row>
    <row r="24" spans="3:23" ht="44" thickTop="1" x14ac:dyDescent="0.55000000000000004">
      <c r="C24" s="47"/>
      <c r="D24" s="40" t="s">
        <v>40</v>
      </c>
      <c r="E24" s="42"/>
      <c r="F24" s="44" t="s">
        <v>36</v>
      </c>
      <c r="G24" s="14" t="s">
        <v>37</v>
      </c>
      <c r="H24" s="20">
        <v>95494</v>
      </c>
      <c r="I24" s="20">
        <v>127499</v>
      </c>
      <c r="J24" s="20">
        <v>95903</v>
      </c>
      <c r="K24" s="20">
        <v>107307</v>
      </c>
      <c r="L24" s="20">
        <v>97147</v>
      </c>
      <c r="M24" s="20">
        <v>101159</v>
      </c>
      <c r="N24" s="20">
        <v>96270</v>
      </c>
      <c r="O24" s="20">
        <v>109327</v>
      </c>
      <c r="P24" s="20">
        <v>109682</v>
      </c>
      <c r="Q24" s="20">
        <v>115274</v>
      </c>
      <c r="R24" s="20">
        <v>105282</v>
      </c>
      <c r="S24" s="21">
        <v>104651</v>
      </c>
      <c r="T24" s="17"/>
      <c r="U24" s="23"/>
    </row>
    <row r="25" spans="3:23" ht="42.5" thickBot="1" x14ac:dyDescent="0.6">
      <c r="C25" s="56"/>
      <c r="D25" s="41"/>
      <c r="E25" s="43"/>
      <c r="F25" s="45"/>
      <c r="G25" s="10" t="s">
        <v>33</v>
      </c>
      <c r="H25" s="11"/>
      <c r="I25" s="11" t="str">
        <f t="shared" ref="I25:S25" si="4">+IF($E$24="","",$E$24*I24)</f>
        <v/>
      </c>
      <c r="J25" s="11" t="str">
        <f t="shared" si="4"/>
        <v/>
      </c>
      <c r="K25" s="11" t="str">
        <f t="shared" si="4"/>
        <v/>
      </c>
      <c r="L25" s="11" t="str">
        <f t="shared" si="4"/>
        <v/>
      </c>
      <c r="M25" s="11" t="str">
        <f t="shared" si="4"/>
        <v/>
      </c>
      <c r="N25" s="11" t="str">
        <f t="shared" si="4"/>
        <v/>
      </c>
      <c r="O25" s="11" t="str">
        <f t="shared" si="4"/>
        <v/>
      </c>
      <c r="P25" s="11" t="str">
        <f t="shared" si="4"/>
        <v/>
      </c>
      <c r="Q25" s="11" t="str">
        <f t="shared" si="4"/>
        <v/>
      </c>
      <c r="R25" s="11" t="str">
        <f t="shared" si="4"/>
        <v/>
      </c>
      <c r="S25" s="12" t="str">
        <f t="shared" si="4"/>
        <v/>
      </c>
      <c r="T25" s="13">
        <f>SUM(H25:S25)</f>
        <v>0</v>
      </c>
      <c r="U25" s="23"/>
    </row>
    <row r="26" spans="3:23" ht="44" thickTop="1" x14ac:dyDescent="0.55000000000000004">
      <c r="C26" s="46" t="s">
        <v>41</v>
      </c>
      <c r="D26" s="48" t="s">
        <v>42</v>
      </c>
      <c r="E26" s="50"/>
      <c r="F26" s="44" t="s">
        <v>36</v>
      </c>
      <c r="G26" s="14" t="s">
        <v>37</v>
      </c>
      <c r="H26" s="20">
        <v>217032</v>
      </c>
      <c r="I26" s="20">
        <v>231817</v>
      </c>
      <c r="J26" s="20">
        <v>233910</v>
      </c>
      <c r="K26" s="20">
        <v>249551</v>
      </c>
      <c r="L26" s="20">
        <v>242870</v>
      </c>
      <c r="M26" s="20">
        <v>229907</v>
      </c>
      <c r="N26" s="20">
        <v>229215</v>
      </c>
      <c r="O26" s="20">
        <v>242948</v>
      </c>
      <c r="P26" s="20">
        <v>281237</v>
      </c>
      <c r="Q26" s="20">
        <v>268079</v>
      </c>
      <c r="R26" s="20">
        <v>256786</v>
      </c>
      <c r="S26" s="21">
        <v>261628</v>
      </c>
      <c r="T26" s="17"/>
      <c r="U26" s="23"/>
    </row>
    <row r="27" spans="3:23" ht="42.5" thickBot="1" x14ac:dyDescent="0.6">
      <c r="C27" s="47"/>
      <c r="D27" s="49"/>
      <c r="E27" s="51"/>
      <c r="F27" s="45"/>
      <c r="G27" s="10" t="s">
        <v>33</v>
      </c>
      <c r="H27" s="18" t="str">
        <f t="shared" ref="H27:S27" si="5">+IF($E$26="","",$E$26*H26)</f>
        <v/>
      </c>
      <c r="I27" s="18" t="str">
        <f t="shared" si="5"/>
        <v/>
      </c>
      <c r="J27" s="18" t="str">
        <f t="shared" si="5"/>
        <v/>
      </c>
      <c r="K27" s="18" t="str">
        <f t="shared" si="5"/>
        <v/>
      </c>
      <c r="L27" s="18" t="str">
        <f t="shared" si="5"/>
        <v/>
      </c>
      <c r="M27" s="18" t="str">
        <f t="shared" si="5"/>
        <v/>
      </c>
      <c r="N27" s="18" t="str">
        <f t="shared" si="5"/>
        <v/>
      </c>
      <c r="O27" s="18" t="str">
        <f t="shared" si="5"/>
        <v/>
      </c>
      <c r="P27" s="18" t="str">
        <f t="shared" si="5"/>
        <v/>
      </c>
      <c r="Q27" s="18" t="str">
        <f t="shared" si="5"/>
        <v/>
      </c>
      <c r="R27" s="18" t="str">
        <f t="shared" si="5"/>
        <v/>
      </c>
      <c r="S27" s="19" t="str">
        <f t="shared" si="5"/>
        <v/>
      </c>
      <c r="T27" s="13">
        <f>SUM(H27:S27)</f>
        <v>0</v>
      </c>
      <c r="U27" s="23"/>
    </row>
    <row r="28" spans="3:23" ht="44" thickTop="1" x14ac:dyDescent="0.55000000000000004">
      <c r="C28" s="47"/>
      <c r="D28" s="48" t="s">
        <v>43</v>
      </c>
      <c r="E28" s="53"/>
      <c r="F28" s="44" t="s">
        <v>36</v>
      </c>
      <c r="G28" s="14" t="s">
        <v>37</v>
      </c>
      <c r="H28" s="20">
        <v>217032</v>
      </c>
      <c r="I28" s="20">
        <v>231817</v>
      </c>
      <c r="J28" s="20">
        <v>233910</v>
      </c>
      <c r="K28" s="20">
        <v>249551</v>
      </c>
      <c r="L28" s="20">
        <v>242870</v>
      </c>
      <c r="M28" s="20">
        <v>229907</v>
      </c>
      <c r="N28" s="20">
        <v>229215</v>
      </c>
      <c r="O28" s="20">
        <v>242948</v>
      </c>
      <c r="P28" s="20">
        <v>281237</v>
      </c>
      <c r="Q28" s="20">
        <v>268079</v>
      </c>
      <c r="R28" s="20">
        <v>256786</v>
      </c>
      <c r="S28" s="21">
        <v>261628</v>
      </c>
      <c r="T28" s="17"/>
      <c r="U28" s="23"/>
      <c r="V28" s="22"/>
    </row>
    <row r="29" spans="3:23" ht="42.5" thickBot="1" x14ac:dyDescent="0.6">
      <c r="C29" s="47"/>
      <c r="D29" s="52"/>
      <c r="E29" s="54"/>
      <c r="F29" s="55"/>
      <c r="G29" s="10" t="s">
        <v>33</v>
      </c>
      <c r="H29" s="18" t="str">
        <f t="shared" ref="H29:S29" si="6">+IF($E$28="","",$E$28*H28)</f>
        <v/>
      </c>
      <c r="I29" s="18" t="str">
        <f t="shared" si="6"/>
        <v/>
      </c>
      <c r="J29" s="18" t="str">
        <f t="shared" si="6"/>
        <v/>
      </c>
      <c r="K29" s="18" t="str">
        <f t="shared" si="6"/>
        <v/>
      </c>
      <c r="L29" s="18" t="str">
        <f t="shared" si="6"/>
        <v/>
      </c>
      <c r="M29" s="18" t="str">
        <f t="shared" si="6"/>
        <v/>
      </c>
      <c r="N29" s="18" t="str">
        <f t="shared" si="6"/>
        <v/>
      </c>
      <c r="O29" s="18" t="str">
        <f t="shared" si="6"/>
        <v/>
      </c>
      <c r="P29" s="18" t="str">
        <f t="shared" si="6"/>
        <v/>
      </c>
      <c r="Q29" s="18" t="str">
        <f t="shared" si="6"/>
        <v/>
      </c>
      <c r="R29" s="18" t="str">
        <f t="shared" si="6"/>
        <v/>
      </c>
      <c r="S29" s="19" t="str">
        <f t="shared" si="6"/>
        <v/>
      </c>
      <c r="T29" s="24">
        <f>SUM(H29:S29)</f>
        <v>0</v>
      </c>
      <c r="U29" s="23"/>
      <c r="V29" s="22"/>
    </row>
    <row r="30" spans="3:23" ht="67.5" customHeight="1" thickTop="1" thickBot="1" x14ac:dyDescent="0.6">
      <c r="C30" s="36" t="s">
        <v>44</v>
      </c>
      <c r="D30" s="37"/>
      <c r="E30" s="38"/>
      <c r="F30" s="37"/>
      <c r="G30" s="39"/>
      <c r="H30" s="25" t="e">
        <f t="shared" ref="H30:S30" si="7">H17+H19+H21+H23+H25+H27+H29</f>
        <v>#VALUE!</v>
      </c>
      <c r="I30" s="26" t="e">
        <f t="shared" si="7"/>
        <v>#VALUE!</v>
      </c>
      <c r="J30" s="26" t="e">
        <f t="shared" si="7"/>
        <v>#VALUE!</v>
      </c>
      <c r="K30" s="26" t="e">
        <f t="shared" si="7"/>
        <v>#VALUE!</v>
      </c>
      <c r="L30" s="26" t="e">
        <f t="shared" si="7"/>
        <v>#VALUE!</v>
      </c>
      <c r="M30" s="26" t="e">
        <f t="shared" si="7"/>
        <v>#VALUE!</v>
      </c>
      <c r="N30" s="26" t="e">
        <f t="shared" si="7"/>
        <v>#VALUE!</v>
      </c>
      <c r="O30" s="26" t="e">
        <f t="shared" si="7"/>
        <v>#VALUE!</v>
      </c>
      <c r="P30" s="26" t="e">
        <f t="shared" si="7"/>
        <v>#VALUE!</v>
      </c>
      <c r="Q30" s="26" t="e">
        <f t="shared" si="7"/>
        <v>#VALUE!</v>
      </c>
      <c r="R30" s="26" t="e">
        <f t="shared" si="7"/>
        <v>#VALUE!</v>
      </c>
      <c r="S30" s="27" t="e">
        <f t="shared" si="7"/>
        <v>#VALUE!</v>
      </c>
      <c r="T30" s="28" t="e">
        <f>IF(SUM(H30:S30)=SUM(T17,T19,T21,T23,T25,T27,T29),SUM(H30:S30),"発注者にお問い合わせください")</f>
        <v>#VALUE!</v>
      </c>
      <c r="U30" s="29"/>
    </row>
    <row r="31" spans="3:23" ht="22.5" x14ac:dyDescent="0.55000000000000004">
      <c r="D31" s="31"/>
      <c r="E31" s="1"/>
      <c r="F31" s="1"/>
      <c r="G31" s="1"/>
      <c r="H31" s="32"/>
      <c r="I31" s="32"/>
      <c r="J31" s="32"/>
      <c r="K31" s="32"/>
      <c r="L31" s="32"/>
      <c r="M31" s="32"/>
      <c r="N31" s="32"/>
      <c r="O31" s="32"/>
      <c r="P31" s="32"/>
      <c r="Q31" s="32"/>
      <c r="R31" s="32"/>
      <c r="S31" s="32"/>
      <c r="T31" s="33"/>
      <c r="U31" s="34"/>
    </row>
    <row r="32" spans="3:23" ht="22.5" x14ac:dyDescent="0.55000000000000004">
      <c r="D32" s="1"/>
      <c r="E32" s="1"/>
      <c r="F32" s="1"/>
      <c r="G32" s="1"/>
      <c r="H32" s="32"/>
      <c r="I32" s="32"/>
      <c r="J32" s="32"/>
      <c r="K32" s="32"/>
      <c r="L32" s="32"/>
      <c r="M32" s="32"/>
      <c r="N32" s="32"/>
      <c r="O32" s="32"/>
      <c r="P32" s="32"/>
      <c r="Q32" s="32"/>
      <c r="R32" s="32"/>
      <c r="S32" s="32"/>
      <c r="T32" s="35"/>
      <c r="U32" s="34"/>
    </row>
    <row r="35" spans="8:19" x14ac:dyDescent="0.55000000000000004">
      <c r="H35" s="22"/>
      <c r="I35" s="22"/>
      <c r="J35" s="22"/>
      <c r="K35" s="22"/>
      <c r="L35" s="22"/>
      <c r="M35" s="22"/>
      <c r="N35" s="22"/>
      <c r="O35" s="22"/>
      <c r="P35" s="22"/>
      <c r="Q35" s="22"/>
      <c r="R35" s="22"/>
      <c r="S35" s="22"/>
    </row>
  </sheetData>
  <mergeCells count="46">
    <mergeCell ref="D13:I13"/>
    <mergeCell ref="S13:T13"/>
    <mergeCell ref="C2:R2"/>
    <mergeCell ref="C3:T3"/>
    <mergeCell ref="C4:T4"/>
    <mergeCell ref="C5:T5"/>
    <mergeCell ref="C6:T6"/>
    <mergeCell ref="C7:T7"/>
    <mergeCell ref="C8:T8"/>
    <mergeCell ref="C9:T9"/>
    <mergeCell ref="C10:T10"/>
    <mergeCell ref="C11:T11"/>
    <mergeCell ref="C12:T12"/>
    <mergeCell ref="T14:T15"/>
    <mergeCell ref="C16:C17"/>
    <mergeCell ref="D16:D17"/>
    <mergeCell ref="E16:E17"/>
    <mergeCell ref="F16:F17"/>
    <mergeCell ref="H16:S16"/>
    <mergeCell ref="C14:D15"/>
    <mergeCell ref="E14:E15"/>
    <mergeCell ref="F14:F15"/>
    <mergeCell ref="G14:G15"/>
    <mergeCell ref="H14:P14"/>
    <mergeCell ref="Q14:S14"/>
    <mergeCell ref="E20:E21"/>
    <mergeCell ref="F20:F21"/>
    <mergeCell ref="D22:D23"/>
    <mergeCell ref="E22:E23"/>
    <mergeCell ref="F22:F23"/>
    <mergeCell ref="C30:G30"/>
    <mergeCell ref="D24:D25"/>
    <mergeCell ref="E24:E25"/>
    <mergeCell ref="F24:F25"/>
    <mergeCell ref="C26:C29"/>
    <mergeCell ref="D26:D27"/>
    <mergeCell ref="E26:E27"/>
    <mergeCell ref="F26:F27"/>
    <mergeCell ref="D28:D29"/>
    <mergeCell ref="E28:E29"/>
    <mergeCell ref="F28:F29"/>
    <mergeCell ref="C18:C25"/>
    <mergeCell ref="D18:D19"/>
    <mergeCell ref="E18:E19"/>
    <mergeCell ref="F18:F19"/>
    <mergeCell ref="D20:D21"/>
  </mergeCells>
  <phoneticPr fontId="3"/>
  <dataValidations count="1">
    <dataValidation type="decimal" operator="greaterThanOrEqual" allowBlank="1" showInputMessage="1" showErrorMessage="1" sqref="E16:E29" xr:uid="{7DA39FD9-7F6B-4B12-A653-8B408D4FD294}">
      <formula1>-10000000000</formula1>
    </dataValidation>
  </dataValidations>
  <pageMargins left="0.25" right="0.25" top="0.75" bottom="0.75" header="0.3" footer="0.3"/>
  <pageSetup paperSize="9" scale="3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E19BFCD8C82749AF6426174BA4F0DA" ma:contentTypeVersion="22" ma:contentTypeDescription="新しいドキュメントを作成します。" ma:contentTypeScope="" ma:versionID="6b94c560fa616513d65027bd150184e5">
  <xsd:schema xmlns:xsd="http://www.w3.org/2001/XMLSchema" xmlns:xs="http://www.w3.org/2001/XMLSchema" xmlns:p="http://schemas.microsoft.com/office/2006/metadata/properties" xmlns:ns2="e94be34d-c29d-4e5e-ba5d-081dbe4897e3" xmlns:ns3="b57879df-56af-4155-8a47-165bfa8c146a" targetNamespace="http://schemas.microsoft.com/office/2006/metadata/properties" ma:root="true" ma:fieldsID="60d7654c1fc65835de88297e7dde5c48" ns2:_="" ns3:_="">
    <xsd:import namespace="e94be34d-c29d-4e5e-ba5d-081dbe4897e3"/>
    <xsd:import namespace="b57879df-56af-4155-8a47-165bfa8c146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4be34d-c29d-4e5e-ba5d-081dbe4897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e5573c84-1490-4119-a831-9cb7ee482f1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7879df-56af-4155-8a47-165bfa8c146a"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44ee0cf8-0fb4-4f0a-917b-8ba095a7d794}" ma:internalName="TaxCatchAll" ma:showField="CatchAllData" ma:web="b57879df-56af-4155-8a47-165bfa8c14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57879df-56af-4155-8a47-165bfa8c146a" xsi:nil="true"/>
    <lcf76f155ced4ddcb4097134ff3c332f xmlns="e94be34d-c29d-4e5e-ba5d-081dbe4897e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160B5E4-5372-4AAB-898F-C60BB0A6A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4be34d-c29d-4e5e-ba5d-081dbe4897e3"/>
    <ds:schemaRef ds:uri="b57879df-56af-4155-8a47-165bfa8c14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DEBD09-D34A-4525-8D20-FB94B2924319}">
  <ds:schemaRefs>
    <ds:schemaRef ds:uri="http://schemas.microsoft.com/sharepoint/v3/contenttype/forms"/>
  </ds:schemaRefs>
</ds:datastoreItem>
</file>

<file path=customXml/itemProps3.xml><?xml version="1.0" encoding="utf-8"?>
<ds:datastoreItem xmlns:ds="http://schemas.openxmlformats.org/officeDocument/2006/customXml" ds:itemID="{FDD300D8-0E9E-409C-B05E-7BB420EB0BCC}">
  <ds:schemaRefs>
    <ds:schemaRef ds:uri="http://schemas.microsoft.com/office/infopath/2007/PartnerControls"/>
    <ds:schemaRef ds:uri="http://www.w3.org/XML/1998/namespace"/>
    <ds:schemaRef ds:uri="http://purl.org/dc/elements/1.1/"/>
    <ds:schemaRef ds:uri="http://schemas.microsoft.com/office/2006/documentManagement/types"/>
    <ds:schemaRef ds:uri="http://purl.org/dc/dcmitype/"/>
    <ds:schemaRef ds:uri="http://schemas.openxmlformats.org/package/2006/metadata/core-properties"/>
    <ds:schemaRef ds:uri="b57879df-56af-4155-8a47-165bfa8c146a"/>
    <ds:schemaRef ds:uri="e94be34d-c29d-4e5e-ba5d-081dbe4897e3"/>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2025-12-11T23:12:25Z</cp:lastPrinted>
  <dcterms:created xsi:type="dcterms:W3CDTF">2024-10-29T07:08:27Z</dcterms:created>
  <dcterms:modified xsi:type="dcterms:W3CDTF">2025-12-12T04:52:00Z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0x0101009DE19BFCD8C82749AF6426174BA4F0DA</vt:lpwstr>
  </property>
  <property fmtid="{D5CDD505-2E9C-101B-9397-08002B2CF9AE}" pid="3" name="MediaServiceImageTags">
    <vt:lpwstr/>
  </property>
</Properties>
</file>