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2659" documentId="13_ncr:1_{5AF9D647-620D-4A89-ACE6-3E966CF0A64B}" xr6:coauthVersionLast="47" xr6:coauthVersionMax="47" xr10:uidLastSave="{4F757ECC-56AF-4EED-9A8E-300EDD07DDFE}"/>
  <bookViews>
    <workbookView xWindow="28680" yWindow="-15" windowWidth="29040" windowHeight="15720" tabRatio="597" xr2:uid="{00000000-000D-0000-FFFF-FFFF00000000}"/>
  </bookViews>
  <sheets>
    <sheet name="見積総括表" sheetId="12" r:id="rId1"/>
    <sheet name="内訳書明細１（本部）" sheetId="7" r:id="rId2"/>
    <sheet name="内訳書明細２（多摩）" sheetId="15" r:id="rId3"/>
    <sheet name="内訳書明細３（城東）" sheetId="16" r:id="rId4"/>
  </sheets>
  <definedNames>
    <definedName name="_xlnm.Print_Area" localSheetId="1">'内訳書明細１（本部）'!$B$2:$S$43</definedName>
    <definedName name="_xlnm.Print_Area" localSheetId="2">'内訳書明細２（多摩）'!$B$2:$S$45</definedName>
    <definedName name="_xlnm.Print_Area" localSheetId="3">'内訳書明細３（城東）'!$B$2:$S$41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15" l="1"/>
  <c r="G30" i="7"/>
  <c r="L22" i="16"/>
  <c r="I20" i="16"/>
  <c r="K22" i="16"/>
  <c r="J22" i="16"/>
  <c r="L24" i="16"/>
  <c r="K24" i="16"/>
  <c r="J24" i="16"/>
  <c r="L22" i="15"/>
  <c r="K22" i="15"/>
  <c r="J22" i="15"/>
  <c r="L24" i="15"/>
  <c r="K24" i="15"/>
  <c r="J24" i="15"/>
  <c r="M34" i="15"/>
  <c r="S23" i="7"/>
  <c r="L24" i="7"/>
  <c r="K24" i="7"/>
  <c r="J24" i="7"/>
  <c r="L22" i="7"/>
  <c r="K22" i="7"/>
  <c r="J22" i="7"/>
  <c r="I26" i="7"/>
  <c r="S31" i="16"/>
  <c r="S33" i="16"/>
  <c r="S23" i="16"/>
  <c r="S21" i="16"/>
  <c r="Q34" i="16"/>
  <c r="S31" i="15"/>
  <c r="S27" i="15"/>
  <c r="S25" i="15"/>
  <c r="S29" i="15"/>
  <c r="R34" i="16" l="1"/>
  <c r="J34" i="16"/>
  <c r="S29" i="16"/>
  <c r="K34" i="16"/>
  <c r="L34" i="16"/>
  <c r="S25" i="16"/>
  <c r="S27" i="16"/>
  <c r="M34" i="16"/>
  <c r="N34" i="16"/>
  <c r="G34" i="16"/>
  <c r="O34" i="16"/>
  <c r="H34" i="16"/>
  <c r="P34" i="16"/>
  <c r="I34" i="16"/>
  <c r="S33" i="15"/>
  <c r="S23" i="15"/>
  <c r="S21" i="15"/>
  <c r="K34" i="15"/>
  <c r="N34" i="15"/>
  <c r="G34" i="15"/>
  <c r="O34" i="15"/>
  <c r="H34" i="15"/>
  <c r="P34" i="15"/>
  <c r="I34" i="15"/>
  <c r="Q34" i="15"/>
  <c r="J34" i="15"/>
  <c r="R34" i="15"/>
  <c r="L34" i="15"/>
  <c r="S34" i="16" l="1"/>
  <c r="S34" i="15"/>
  <c r="S25" i="7" l="1"/>
  <c r="K34" i="7" l="1"/>
  <c r="S33" i="7"/>
  <c r="S21" i="7"/>
  <c r="S27" i="7"/>
  <c r="S29" i="7"/>
  <c r="S31" i="7"/>
  <c r="R34" i="7" l="1"/>
  <c r="P34" i="7"/>
  <c r="O34" i="7"/>
  <c r="N34" i="7"/>
  <c r="J34" i="7"/>
  <c r="H34" i="7"/>
  <c r="G34" i="7"/>
  <c r="Q34" i="7"/>
  <c r="I34" i="7"/>
  <c r="M34" i="7"/>
  <c r="L34" i="7"/>
  <c r="S34" i="7" l="1"/>
  <c r="L30" i="7" l="1"/>
  <c r="H30" i="7"/>
  <c r="Q30" i="7"/>
  <c r="P30" i="7"/>
  <c r="J30" i="7"/>
  <c r="M30" i="7"/>
  <c r="O30" i="7"/>
  <c r="R30" i="7"/>
  <c r="K30" i="7"/>
  <c r="I30" i="7"/>
  <c r="N30" i="7"/>
  <c r="M26" i="7"/>
  <c r="O26" i="7"/>
  <c r="G26" i="7"/>
  <c r="P26" i="7"/>
  <c r="R26" i="7"/>
  <c r="H26" i="7"/>
  <c r="Q26" i="7"/>
  <c r="N26" i="7"/>
  <c r="J32" i="7"/>
  <c r="N32" i="7"/>
  <c r="O32" i="7"/>
  <c r="L32" i="7"/>
  <c r="Q32" i="7"/>
  <c r="G32" i="7"/>
  <c r="R32" i="7"/>
  <c r="K32" i="7"/>
  <c r="P32" i="7"/>
  <c r="I32" i="7"/>
  <c r="H32" i="7"/>
  <c r="M32" i="7"/>
  <c r="S32" i="7" l="1"/>
  <c r="S26" i="7"/>
  <c r="L20" i="7"/>
  <c r="Q20" i="7"/>
  <c r="R20" i="7"/>
  <c r="M20" i="7"/>
  <c r="H20" i="7"/>
  <c r="J20" i="7"/>
  <c r="P20" i="7"/>
  <c r="G20" i="7"/>
  <c r="N20" i="7"/>
  <c r="O20" i="7"/>
  <c r="K20" i="7"/>
  <c r="I20" i="7"/>
  <c r="S22" i="7"/>
  <c r="H28" i="7" l="1"/>
  <c r="H35" i="7" s="1"/>
  <c r="L28" i="7"/>
  <c r="L35" i="7" s="1"/>
  <c r="K28" i="7"/>
  <c r="K35" i="7" s="1"/>
  <c r="Q28" i="7"/>
  <c r="Q35" i="7" s="1"/>
  <c r="P28" i="7"/>
  <c r="P35" i="7" s="1"/>
  <c r="J28" i="7"/>
  <c r="J35" i="7" s="1"/>
  <c r="M28" i="7"/>
  <c r="M35" i="7" s="1"/>
  <c r="O28" i="7"/>
  <c r="O35" i="7" s="1"/>
  <c r="I28" i="7"/>
  <c r="I35" i="7" s="1"/>
  <c r="R28" i="7"/>
  <c r="R35" i="7" s="1"/>
  <c r="N28" i="7"/>
  <c r="N35" i="7" s="1"/>
  <c r="G28" i="7"/>
  <c r="G35" i="7" s="1"/>
  <c r="S24" i="7"/>
  <c r="S20" i="7"/>
  <c r="S28" i="7" l="1"/>
  <c r="O26" i="15" l="1"/>
  <c r="G26" i="15"/>
  <c r="R26" i="15"/>
  <c r="H26" i="15"/>
  <c r="P26" i="15"/>
  <c r="Q26" i="15"/>
  <c r="I26" i="15"/>
  <c r="M26" i="15"/>
  <c r="N26" i="15"/>
  <c r="Q30" i="15"/>
  <c r="R30" i="15"/>
  <c r="H30" i="15"/>
  <c r="K30" i="15"/>
  <c r="G30" i="15"/>
  <c r="I30" i="15"/>
  <c r="N30" i="15"/>
  <c r="P30" i="15"/>
  <c r="M30" i="15"/>
  <c r="O30" i="15"/>
  <c r="L30" i="15"/>
  <c r="L32" i="15"/>
  <c r="J32" i="15"/>
  <c r="K32" i="15"/>
  <c r="R32" i="15"/>
  <c r="Q32" i="15"/>
  <c r="N32" i="15"/>
  <c r="O32" i="15"/>
  <c r="H32" i="15"/>
  <c r="M32" i="15"/>
  <c r="I32" i="15"/>
  <c r="P32" i="15"/>
  <c r="G32" i="15"/>
  <c r="R28" i="15"/>
  <c r="Q28" i="15"/>
  <c r="I28" i="15"/>
  <c r="J28" i="15"/>
  <c r="O28" i="15"/>
  <c r="G28" i="15"/>
  <c r="M28" i="15"/>
  <c r="N28" i="15"/>
  <c r="H28" i="15"/>
  <c r="P28" i="15"/>
  <c r="K28" i="15"/>
  <c r="L28" i="15"/>
  <c r="S30" i="15" l="1"/>
  <c r="S28" i="15"/>
  <c r="S26" i="15"/>
  <c r="S24" i="15"/>
  <c r="R20" i="15"/>
  <c r="R35" i="15" s="1"/>
  <c r="G20" i="15"/>
  <c r="G35" i="15" s="1"/>
  <c r="J20" i="15"/>
  <c r="J35" i="15" s="1"/>
  <c r="L20" i="15"/>
  <c r="L35" i="15" s="1"/>
  <c r="M20" i="15"/>
  <c r="M35" i="15" s="1"/>
  <c r="H20" i="15"/>
  <c r="H35" i="15" s="1"/>
  <c r="N20" i="15"/>
  <c r="N35" i="15" s="1"/>
  <c r="P20" i="15"/>
  <c r="P35" i="15" s="1"/>
  <c r="Q20" i="15"/>
  <c r="Q35" i="15" s="1"/>
  <c r="O20" i="15"/>
  <c r="O35" i="15" s="1"/>
  <c r="I20" i="15"/>
  <c r="I35" i="15" s="1"/>
  <c r="K20" i="15"/>
  <c r="K35" i="15" s="1"/>
  <c r="S32" i="15"/>
  <c r="S22" i="15"/>
  <c r="S20" i="15" l="1"/>
  <c r="S35" i="15"/>
  <c r="E6" i="12" s="1"/>
  <c r="H30" i="16" l="1"/>
  <c r="Q30" i="16"/>
  <c r="N30" i="16"/>
  <c r="I30" i="16"/>
  <c r="P30" i="16"/>
  <c r="G30" i="16"/>
  <c r="R30" i="16"/>
  <c r="O30" i="16"/>
  <c r="L30" i="16"/>
  <c r="K30" i="16"/>
  <c r="J30" i="16"/>
  <c r="M30" i="16"/>
  <c r="N26" i="16"/>
  <c r="G26" i="16"/>
  <c r="R26" i="16"/>
  <c r="O26" i="16"/>
  <c r="Q26" i="16"/>
  <c r="M26" i="16"/>
  <c r="P26" i="16"/>
  <c r="H26" i="16"/>
  <c r="I26" i="16"/>
  <c r="M32" i="16"/>
  <c r="Q32" i="16"/>
  <c r="P32" i="16"/>
  <c r="N32" i="16"/>
  <c r="G32" i="16"/>
  <c r="R32" i="16"/>
  <c r="K32" i="16"/>
  <c r="O32" i="16"/>
  <c r="I32" i="16"/>
  <c r="H32" i="16"/>
  <c r="J32" i="16"/>
  <c r="L32" i="16"/>
  <c r="R28" i="16"/>
  <c r="N28" i="16"/>
  <c r="J28" i="16"/>
  <c r="P28" i="16"/>
  <c r="G28" i="16"/>
  <c r="M28" i="16"/>
  <c r="O28" i="16"/>
  <c r="I28" i="16"/>
  <c r="Q28" i="16"/>
  <c r="K28" i="16"/>
  <c r="L28" i="16"/>
  <c r="H28" i="16"/>
  <c r="I35" i="16" l="1"/>
  <c r="S24" i="16"/>
  <c r="S30" i="16"/>
  <c r="S22" i="16"/>
  <c r="S26" i="16"/>
  <c r="S32" i="16"/>
  <c r="P20" i="16"/>
  <c r="P35" i="16" s="1"/>
  <c r="L20" i="16"/>
  <c r="L35" i="16" s="1"/>
  <c r="R20" i="16"/>
  <c r="R35" i="16" s="1"/>
  <c r="N20" i="16"/>
  <c r="N35" i="16" s="1"/>
  <c r="J20" i="16"/>
  <c r="J35" i="16" s="1"/>
  <c r="M20" i="16"/>
  <c r="M35" i="16" s="1"/>
  <c r="H20" i="16"/>
  <c r="H35" i="16" s="1"/>
  <c r="G20" i="16"/>
  <c r="G35" i="16" s="1"/>
  <c r="O20" i="16"/>
  <c r="O35" i="16" s="1"/>
  <c r="Q20" i="16"/>
  <c r="Q35" i="16" s="1"/>
  <c r="K20" i="16"/>
  <c r="K35" i="16" s="1"/>
  <c r="S28" i="16"/>
  <c r="S20" i="16" l="1"/>
  <c r="S35" i="16"/>
  <c r="E7" i="12" s="1"/>
  <c r="S35" i="7" l="1"/>
  <c r="E5" i="12" s="1"/>
  <c r="E13" i="12" s="1"/>
  <c r="E15" i="12" s="1"/>
  <c r="S30" i="7"/>
  <c r="E16" i="12" l="1"/>
  <c r="E17" i="12" s="1"/>
</calcChain>
</file>

<file path=xl/sharedStrings.xml><?xml version="1.0" encoding="utf-8"?>
<sst xmlns="http://schemas.openxmlformats.org/spreadsheetml/2006/main" count="293" uniqueCount="74">
  <si>
    <t xml:space="preserve">
</t>
    <phoneticPr fontId="5"/>
  </si>
  <si>
    <t>項目</t>
    <rPh sb="0" eb="2">
      <t>コウモク</t>
    </rPh>
    <phoneticPr fontId="4"/>
  </si>
  <si>
    <t>単位</t>
    <rPh sb="0" eb="2">
      <t>タンイ</t>
    </rPh>
    <phoneticPr fontId="4"/>
  </si>
  <si>
    <t>合計</t>
    <rPh sb="0" eb="2">
      <t>ゴウケイ</t>
    </rPh>
    <phoneticPr fontId="5"/>
  </si>
  <si>
    <t>4月</t>
    <rPh sb="1" eb="2">
      <t>ツキ</t>
    </rPh>
    <phoneticPr fontId="4"/>
  </si>
  <si>
    <t>5月</t>
    <rPh sb="1" eb="2">
      <t>ガツ</t>
    </rPh>
    <phoneticPr fontId="4"/>
  </si>
  <si>
    <r>
      <t>6月</t>
    </r>
    <r>
      <rPr>
        <sz val="14"/>
        <rFont val="ＭＳ Ｐ明朝"/>
        <family val="1"/>
        <charset val="128"/>
      </rPr>
      <t/>
    </r>
  </si>
  <si>
    <t>7月</t>
  </si>
  <si>
    <r>
      <t>8月</t>
    </r>
    <r>
      <rPr>
        <sz val="14"/>
        <rFont val="ＭＳ Ｐ明朝"/>
        <family val="1"/>
        <charset val="128"/>
      </rPr>
      <t/>
    </r>
  </si>
  <si>
    <t>9月</t>
  </si>
  <si>
    <r>
      <t>10月</t>
    </r>
    <r>
      <rPr>
        <sz val="14"/>
        <rFont val="ＭＳ Ｐ明朝"/>
        <family val="1"/>
        <charset val="128"/>
      </rPr>
      <t/>
    </r>
  </si>
  <si>
    <t>11月</t>
  </si>
  <si>
    <r>
      <t>12月</t>
    </r>
    <r>
      <rPr>
        <sz val="14"/>
        <rFont val="ＭＳ Ｐ明朝"/>
        <family val="1"/>
        <charset val="128"/>
      </rPr>
      <t/>
    </r>
  </si>
  <si>
    <t>1月</t>
    <rPh sb="1" eb="2">
      <t>ガツ</t>
    </rPh>
    <phoneticPr fontId="4"/>
  </si>
  <si>
    <t>2月</t>
    <rPh sb="1" eb="2">
      <t>ガツ</t>
    </rPh>
    <phoneticPr fontId="4"/>
  </si>
  <si>
    <t>3月</t>
    <rPh sb="1" eb="2">
      <t>ガツ</t>
    </rPh>
    <phoneticPr fontId="4"/>
  </si>
  <si>
    <t>基本料金</t>
    <rPh sb="0" eb="4">
      <t>キホンリョウキン</t>
    </rPh>
    <phoneticPr fontId="4"/>
  </si>
  <si>
    <t>基本料金</t>
    <rPh sb="0" eb="2">
      <t>キホン</t>
    </rPh>
    <rPh sb="2" eb="4">
      <t>リョウキン</t>
    </rPh>
    <phoneticPr fontId="7"/>
  </si>
  <si>
    <r>
      <rPr>
        <sz val="14"/>
        <rFont val="ＭＳ 明朝"/>
        <family val="1"/>
        <charset val="128"/>
      </rPr>
      <t>円</t>
    </r>
    <r>
      <rPr>
        <sz val="14"/>
        <rFont val="Century"/>
        <family val="1"/>
      </rPr>
      <t>/kW</t>
    </r>
    <rPh sb="0" eb="1">
      <t>エン</t>
    </rPh>
    <phoneticPr fontId="5"/>
  </si>
  <si>
    <r>
      <rPr>
        <sz val="14"/>
        <rFont val="ＭＳ 明朝"/>
        <family val="1"/>
        <charset val="128"/>
      </rPr>
      <t>契約電力
（</t>
    </r>
    <r>
      <rPr>
        <sz val="14"/>
        <rFont val="Century"/>
        <family val="1"/>
      </rPr>
      <t>kW</t>
    </r>
    <r>
      <rPr>
        <sz val="14"/>
        <rFont val="ＭＳ 明朝"/>
        <family val="1"/>
        <charset val="128"/>
      </rPr>
      <t>）</t>
    </r>
    <rPh sb="0" eb="2">
      <t>ケイヤク</t>
    </rPh>
    <rPh sb="2" eb="4">
      <t>デンリョク</t>
    </rPh>
    <phoneticPr fontId="5"/>
  </si>
  <si>
    <t>金額
（円）</t>
    <rPh sb="0" eb="1">
      <t>キン</t>
    </rPh>
    <rPh sb="1" eb="2">
      <t>ガク</t>
    </rPh>
    <rPh sb="4" eb="5">
      <t>エン</t>
    </rPh>
    <phoneticPr fontId="5"/>
  </si>
  <si>
    <r>
      <rPr>
        <sz val="14"/>
        <rFont val="ＭＳ 明朝"/>
        <family val="1"/>
        <charset val="128"/>
      </rPr>
      <t>円</t>
    </r>
    <r>
      <rPr>
        <sz val="14"/>
        <rFont val="Century"/>
        <family val="1"/>
      </rPr>
      <t>/kWh</t>
    </r>
    <rPh sb="0" eb="1">
      <t>エン</t>
    </rPh>
    <phoneticPr fontId="5"/>
  </si>
  <si>
    <r>
      <rPr>
        <sz val="14"/>
        <rFont val="ＭＳ 明朝"/>
        <family val="1"/>
        <charset val="128"/>
      </rPr>
      <t>予定電力量
（</t>
    </r>
    <r>
      <rPr>
        <sz val="14"/>
        <rFont val="Century"/>
        <family val="1"/>
      </rPr>
      <t>kWh</t>
    </r>
    <r>
      <rPr>
        <sz val="14"/>
        <rFont val="ＭＳ 明朝"/>
        <family val="1"/>
        <charset val="128"/>
      </rPr>
      <t>）</t>
    </r>
    <rPh sb="0" eb="2">
      <t>ヨテイ</t>
    </rPh>
    <rPh sb="2" eb="5">
      <t>デンリョクリョウ</t>
    </rPh>
    <phoneticPr fontId="5"/>
  </si>
  <si>
    <t>託送料金
相当額</t>
    <rPh sb="0" eb="4">
      <t>タクソウリョウキン</t>
    </rPh>
    <rPh sb="5" eb="8">
      <t>ソウトウガク</t>
    </rPh>
    <phoneticPr fontId="4"/>
  </si>
  <si>
    <r>
      <rPr>
        <sz val="14"/>
        <rFont val="ＭＳ 明朝"/>
        <family val="1"/>
        <charset val="128"/>
      </rPr>
      <t>円</t>
    </r>
    <r>
      <rPr>
        <sz val="14"/>
        <rFont val="Century"/>
        <family val="1"/>
      </rPr>
      <t>/kWh</t>
    </r>
    <phoneticPr fontId="5"/>
  </si>
  <si>
    <t>ピーク時間
従量料金</t>
    <rPh sb="3" eb="5">
      <t>ジカン</t>
    </rPh>
    <rPh sb="6" eb="8">
      <t>ジュウリョウ</t>
    </rPh>
    <rPh sb="8" eb="10">
      <t>リョウキン</t>
    </rPh>
    <phoneticPr fontId="2"/>
  </si>
  <si>
    <t>夏季昼間時間
従量料金</t>
    <rPh sb="0" eb="2">
      <t>カキ</t>
    </rPh>
    <rPh sb="2" eb="4">
      <t>ヒルマ</t>
    </rPh>
    <rPh sb="4" eb="6">
      <t>ジカン</t>
    </rPh>
    <phoneticPr fontId="2"/>
  </si>
  <si>
    <t>その他季昼間時間
従量料金</t>
    <rPh sb="2" eb="3">
      <t>タ</t>
    </rPh>
    <rPh sb="3" eb="4">
      <t>キ</t>
    </rPh>
    <rPh sb="4" eb="6">
      <t>ヒルマ</t>
    </rPh>
    <rPh sb="6" eb="8">
      <t>ジカン</t>
    </rPh>
    <phoneticPr fontId="2"/>
  </si>
  <si>
    <t>夜間時間
従量料金</t>
    <rPh sb="0" eb="2">
      <t>ヤカン</t>
    </rPh>
    <rPh sb="2" eb="4">
      <t>ジカン</t>
    </rPh>
    <phoneticPr fontId="2"/>
  </si>
  <si>
    <t>燃料費等
調整単価</t>
    <rPh sb="3" eb="4">
      <t>トウ</t>
    </rPh>
    <phoneticPr fontId="4"/>
  </si>
  <si>
    <t>金額（円）</t>
    <rPh sb="0" eb="1">
      <t>キン</t>
    </rPh>
    <rPh sb="1" eb="2">
      <t>ガク</t>
    </rPh>
    <rPh sb="3" eb="4">
      <t>エン</t>
    </rPh>
    <phoneticPr fontId="5"/>
  </si>
  <si>
    <t>－</t>
    <phoneticPr fontId="4"/>
  </si>
  <si>
    <r>
      <t>2027</t>
    </r>
    <r>
      <rPr>
        <sz val="20"/>
        <color rgb="FF000000"/>
        <rFont val="ＭＳ Ｐ明朝"/>
        <family val="1"/>
        <charset val="128"/>
      </rPr>
      <t>年</t>
    </r>
    <phoneticPr fontId="4"/>
  </si>
  <si>
    <t>電力量料金</t>
    <rPh sb="0" eb="3">
      <t>デンリョクリョウ</t>
    </rPh>
    <rPh sb="3" eb="5">
      <t>リョウキン</t>
    </rPh>
    <phoneticPr fontId="4"/>
  </si>
  <si>
    <t>市場価格
調整単価</t>
    <rPh sb="0" eb="4">
      <t>シジョウカカク</t>
    </rPh>
    <rPh sb="5" eb="7">
      <t>チョウセイ</t>
    </rPh>
    <rPh sb="7" eb="9">
      <t>タンカ</t>
    </rPh>
    <phoneticPr fontId="4"/>
  </si>
  <si>
    <t>単位：円（税抜）</t>
    <rPh sb="0" eb="2">
      <t>タンイ</t>
    </rPh>
    <rPh sb="3" eb="4">
      <t>エン</t>
    </rPh>
    <rPh sb="5" eb="7">
      <t>ゼイヌキ</t>
    </rPh>
    <phoneticPr fontId="4"/>
  </si>
  <si>
    <t>※価格（税抜）は小数点第一以下切り捨て</t>
    <rPh sb="1" eb="3">
      <t>カカク</t>
    </rPh>
    <rPh sb="4" eb="6">
      <t>ゼイヌキ</t>
    </rPh>
    <rPh sb="8" eb="11">
      <t>ショウスウテン</t>
    </rPh>
    <rPh sb="11" eb="13">
      <t>ダイイチ</t>
    </rPh>
    <rPh sb="13" eb="15">
      <t>イカ</t>
    </rPh>
    <rPh sb="15" eb="16">
      <t>キ</t>
    </rPh>
    <rPh sb="17" eb="18">
      <t>ス</t>
    </rPh>
    <phoneticPr fontId="4"/>
  </si>
  <si>
    <t>１．本部</t>
    <rPh sb="2" eb="4">
      <t>ホンブ</t>
    </rPh>
    <phoneticPr fontId="4"/>
  </si>
  <si>
    <t>２．多摩テクノプラザ</t>
    <rPh sb="2" eb="4">
      <t>タマ</t>
    </rPh>
    <phoneticPr fontId="4"/>
  </si>
  <si>
    <t>東京都立産業技術研究センター本部ほか２施設で使用する電力需給契約（単価契約）（９）</t>
    <rPh sb="19" eb="21">
      <t>シセツ</t>
    </rPh>
    <phoneticPr fontId="4"/>
  </si>
  <si>
    <t>業　　　　　務</t>
    <rPh sb="0" eb="1">
      <t>ギョウ</t>
    </rPh>
    <rPh sb="6" eb="7">
      <t>ツトム</t>
    </rPh>
    <phoneticPr fontId="4"/>
  </si>
  <si>
    <t>内　訳（数量）</t>
    <rPh sb="0" eb="1">
      <t>ウチ</t>
    </rPh>
    <rPh sb="2" eb="3">
      <t>ヤク</t>
    </rPh>
    <phoneticPr fontId="4"/>
  </si>
  <si>
    <t>金　額（円）</t>
    <rPh sb="4" eb="5">
      <t>エン</t>
    </rPh>
    <phoneticPr fontId="4"/>
  </si>
  <si>
    <t>適　　　　　要</t>
    <rPh sb="0" eb="1">
      <t>テキ</t>
    </rPh>
    <rPh sb="6" eb="7">
      <t>ヨウ</t>
    </rPh>
    <phoneticPr fontId="4"/>
  </si>
  <si>
    <t>１式</t>
    <rPh sb="1" eb="2">
      <t>シキ</t>
    </rPh>
    <phoneticPr fontId="4"/>
  </si>
  <si>
    <t>小　計</t>
    <rPh sb="0" eb="1">
      <t>コ</t>
    </rPh>
    <rPh sb="2" eb="3">
      <t>ケイ</t>
    </rPh>
    <phoneticPr fontId="4"/>
  </si>
  <si>
    <t>　消費税相当額</t>
    <rPh sb="1" eb="4">
      <t>ショウヒゼイ</t>
    </rPh>
    <rPh sb="4" eb="6">
      <t>ソウトウ</t>
    </rPh>
    <rPh sb="6" eb="7">
      <t>ガク</t>
    </rPh>
    <phoneticPr fontId="4"/>
  </si>
  <si>
    <t>合　　計</t>
    <rPh sb="0" eb="1">
      <t>ゴウ</t>
    </rPh>
    <rPh sb="3" eb="4">
      <t>ケイ</t>
    </rPh>
    <phoneticPr fontId="4"/>
  </si>
  <si>
    <t>１　本部の電力需給</t>
    <rPh sb="2" eb="4">
      <t>ホンブ</t>
    </rPh>
    <rPh sb="5" eb="7">
      <t>デンリョク</t>
    </rPh>
    <rPh sb="7" eb="9">
      <t>ジュキュウ</t>
    </rPh>
    <phoneticPr fontId="4"/>
  </si>
  <si>
    <t>２　多摩テクノプラザの電力需給</t>
    <rPh sb="2" eb="4">
      <t>タマ</t>
    </rPh>
    <rPh sb="11" eb="13">
      <t>デンリョク</t>
    </rPh>
    <rPh sb="13" eb="15">
      <t>ジュキュウ</t>
    </rPh>
    <phoneticPr fontId="4"/>
  </si>
  <si>
    <t>施設別計</t>
    <rPh sb="0" eb="2">
      <t>シセツ</t>
    </rPh>
    <rPh sb="2" eb="3">
      <t>ベツ</t>
    </rPh>
    <rPh sb="3" eb="4">
      <t>ケイ</t>
    </rPh>
    <phoneticPr fontId="4"/>
  </si>
  <si>
    <t>2027年4月1日から2028年3月31日まで</t>
    <rPh sb="4" eb="5">
      <t>ネン</t>
    </rPh>
    <rPh sb="6" eb="7">
      <t>ガツ</t>
    </rPh>
    <rPh sb="8" eb="9">
      <t>ニチ</t>
    </rPh>
    <rPh sb="15" eb="16">
      <t>ネン</t>
    </rPh>
    <rPh sb="17" eb="18">
      <t>ガツ</t>
    </rPh>
    <rPh sb="20" eb="21">
      <t>ニチ</t>
    </rPh>
    <phoneticPr fontId="4"/>
  </si>
  <si>
    <t>単価
（税抜）</t>
    <rPh sb="0" eb="1">
      <t>タン</t>
    </rPh>
    <rPh sb="1" eb="2">
      <t>カ</t>
    </rPh>
    <rPh sb="4" eb="6">
      <t>ゼイヌ</t>
    </rPh>
    <phoneticPr fontId="4"/>
  </si>
  <si>
    <t>３．城東地域中小企業振興センター</t>
    <phoneticPr fontId="4"/>
  </si>
  <si>
    <t>見積りにあたっての注意事項</t>
  </si>
  <si>
    <t>　■本契約は、電力料金(基本料金と電力量料金の合計)による見積り競争とする。</t>
    <rPh sb="2" eb="5">
      <t>ホンケイヤク</t>
    </rPh>
    <rPh sb="8" eb="9">
      <t>リョク</t>
    </rPh>
    <rPh sb="17" eb="22">
      <t>デンリョクリョウリョウキン</t>
    </rPh>
    <rPh sb="23" eb="25">
      <t>ゴウケイ</t>
    </rPh>
    <phoneticPr fontId="4"/>
  </si>
  <si>
    <t>　■基本料金は、力率割引及び力率割増を考慮しない金額とすること。</t>
  </si>
  <si>
    <t>　■見積り提出者のうち、電力料金が最低金額である者を落札者とする。なお、最低金額である者が２者以上あるときは、優先順位(※)に応じて、その見積り金額が最低である者を落札者とする。</t>
  </si>
  <si>
    <t>　　※第１位：基本料金、第２位：その他季昼間時間従量料金、第３位：夏季昼間時間従量料金、第４位：ピーク時間従量料金、第５位：夜間時間従量料金、</t>
  </si>
  <si>
    <t>　■下記全ての項目は、税抜金額とする。</t>
  </si>
  <si>
    <t>　　再生可能エネルギー発電促進賦課金は含めないこと（本契約による発注者から受注者への支払い金額とは違うことに注意）。</t>
    <phoneticPr fontId="4"/>
  </si>
  <si>
    <t>　　　第６位：市場価格調整単価、第７位：燃料費等調整単価</t>
    <phoneticPr fontId="4"/>
  </si>
  <si>
    <t>　■契約期間（2027年4月1日～2028年3月31日）の合計使用電力量は8,864,601kWh（予定）であり、下記表の『電力量』も想定値である。</t>
    <phoneticPr fontId="4"/>
  </si>
  <si>
    <t>　■電力量料金を構成する各従量料金単価は、電力を供給する季節、時間帯、日にちに応じ適用すること(仕様書『5.従量料金単価の適用条件』参照)。</t>
    <rPh sb="2" eb="7">
      <t>デンリョクリョウリョウキン</t>
    </rPh>
    <rPh sb="8" eb="10">
      <t>コウセイ</t>
    </rPh>
    <rPh sb="12" eb="13">
      <t>カク</t>
    </rPh>
    <rPh sb="13" eb="15">
      <t>ジュウリョウ</t>
    </rPh>
    <rPh sb="15" eb="17">
      <t>リョウキン</t>
    </rPh>
    <rPh sb="17" eb="19">
      <t>タンカ</t>
    </rPh>
    <rPh sb="48" eb="51">
      <t>シヨウショ</t>
    </rPh>
    <rPh sb="66" eb="68">
      <t>サンショウ</t>
    </rPh>
    <phoneticPr fontId="4"/>
  </si>
  <si>
    <t>　　また、固定プランによらない場合は同料金の算出にあたり、2027年8月時点で想定される市場価格調整単価及び燃料費等調整単価、又はこれらに類する単価を算出し、各単価をD28セル及びD30セルに入力すること。</t>
    <rPh sb="5" eb="7">
      <t>コテイ</t>
    </rPh>
    <rPh sb="15" eb="17">
      <t>バアイ</t>
    </rPh>
    <rPh sb="18" eb="19">
      <t>ドウ</t>
    </rPh>
    <rPh sb="22" eb="24">
      <t>サンシュツ</t>
    </rPh>
    <rPh sb="80" eb="82">
      <t>タンカ</t>
    </rPh>
    <rPh sb="88" eb="89">
      <t>オヨ</t>
    </rPh>
    <phoneticPr fontId="4"/>
  </si>
  <si>
    <t>　■Ｄ列の単価入力欄（黄色マス）に単価金額（税抜相当）を入力すること。ただし、契約プラン等により記載を要しない項目がある場合は空欄でよい。</t>
    <rPh sb="3" eb="4">
      <t>レツ</t>
    </rPh>
    <rPh sb="5" eb="7">
      <t>タンカ</t>
    </rPh>
    <rPh sb="7" eb="10">
      <t>ニュウリョクラン</t>
    </rPh>
    <rPh sb="11" eb="13">
      <t>キイロ</t>
    </rPh>
    <rPh sb="17" eb="19">
      <t>タンカ</t>
    </rPh>
    <rPh sb="19" eb="21">
      <t>キンガク</t>
    </rPh>
    <rPh sb="22" eb="24">
      <t>ゼイヌ</t>
    </rPh>
    <rPh sb="24" eb="26">
      <t>ソウトウ</t>
    </rPh>
    <rPh sb="28" eb="30">
      <t>ニュウリョク</t>
    </rPh>
    <rPh sb="39" eb="41">
      <t>ケイヤク</t>
    </rPh>
    <rPh sb="44" eb="45">
      <t>トウ</t>
    </rPh>
    <rPh sb="48" eb="50">
      <t>キサイ</t>
    </rPh>
    <rPh sb="51" eb="52">
      <t>ヨウ</t>
    </rPh>
    <rPh sb="55" eb="57">
      <t>コウモク</t>
    </rPh>
    <rPh sb="60" eb="62">
      <t>バアイ</t>
    </rPh>
    <rPh sb="63" eb="65">
      <t>クウラン</t>
    </rPh>
    <phoneticPr fontId="4"/>
  </si>
  <si>
    <t>３　城東地域中小企業振興センターの電力需給</t>
    <rPh sb="2" eb="4">
      <t>ジョウトウ</t>
    </rPh>
    <rPh sb="4" eb="6">
      <t>チイキ</t>
    </rPh>
    <rPh sb="6" eb="8">
      <t>チュウショウ</t>
    </rPh>
    <rPh sb="8" eb="10">
      <t>キギョウ</t>
    </rPh>
    <rPh sb="10" eb="12">
      <t>シンコウ</t>
    </rPh>
    <rPh sb="17" eb="19">
      <t>デンリョク</t>
    </rPh>
    <rPh sb="19" eb="21">
      <t>ジュキュウ</t>
    </rPh>
    <phoneticPr fontId="4"/>
  </si>
  <si>
    <t>　■契約期間（2027年4月1日～2028年3月31日）の合計使用電力量は2,944,890kWh（予定）であり、下記表の『電力量』も想定値である。</t>
    <phoneticPr fontId="4"/>
  </si>
  <si>
    <t>東京都立産業技術研究センター本部ほか２施設で使用する電力需給契約（単価契約）（９）</t>
    <phoneticPr fontId="4"/>
  </si>
  <si>
    <t>見積書</t>
    <rPh sb="0" eb="2">
      <t>ミツモリ</t>
    </rPh>
    <phoneticPr fontId="4"/>
  </si>
  <si>
    <t>見　積　書　（総　括）</t>
    <rPh sb="0" eb="1">
      <t>ミ</t>
    </rPh>
    <rPh sb="2" eb="3">
      <t>セキ</t>
    </rPh>
    <rPh sb="4" eb="5">
      <t>ショ</t>
    </rPh>
    <rPh sb="7" eb="8">
      <t>ソウ</t>
    </rPh>
    <rPh sb="9" eb="10">
      <t>カツ</t>
    </rPh>
    <phoneticPr fontId="4"/>
  </si>
  <si>
    <t>　■契約期間（2027年4月1日～2028年3月31日）の合計使用電力量は509,731kWh（予定）であり、下記表の『電力量』も想定値である。</t>
    <phoneticPr fontId="4"/>
  </si>
  <si>
    <t>電力料金合計（円）
「入札価格合計（基本料金＋電力量料金＋託送料金相当額）」</t>
    <rPh sb="0" eb="2">
      <t>デンリョク</t>
    </rPh>
    <rPh sb="2" eb="4">
      <t>リョウキン</t>
    </rPh>
    <rPh sb="4" eb="6">
      <t>ゴウケイ</t>
    </rPh>
    <rPh sb="7" eb="8">
      <t>エン</t>
    </rPh>
    <phoneticPr fontId="5"/>
  </si>
  <si>
    <r>
      <t>2028</t>
    </r>
    <r>
      <rPr>
        <sz val="20"/>
        <color rgb="FF000000"/>
        <rFont val="ＭＳ Ｐ明朝"/>
        <family val="1"/>
        <charset val="128"/>
      </rPr>
      <t>年</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</si>
</sst>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Red]\-#,##0\ "/>
    <numFmt numFmtId="177" formatCode="yyyy&quot;年&quot;m&quot;月&quot;;@"/>
    <numFmt numFmtId="178" formatCode="#,##0.0_ ;[Red]\-#,##0.0\ "/>
    <numFmt numFmtId="179" formatCode="#,##0.00_ ;[Red]\-#,##0.00\ "/>
    <numFmt numFmtId="180" formatCode="#,###;[Red]&quot;▲&quot;#,###"/>
    <numFmt numFmtId="181" formatCode="#,##0;&quot;△ &quot;#,##0"/>
    <numFmt numFmtId="182" formatCode="#,##0;&quot;▲ &quot;#,##0"/>
  </numFmts>
  <fonts count="31"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6"/>
      <name val="游ゴシック"/>
      <family val="2"/>
      <charset val="128"/>
      <scheme val="minor"/>
    </font>
    <font>
      <sz val="11"/>
      <name val="Century"/>
      <family val="1"/>
    </font>
    <font>
      <sz val="11"/>
      <color theme="1"/>
      <name val="游ゴシック"/>
      <family val="2"/>
      <charset val="128"/>
      <scheme val="minor"/>
    </font>
    <font>
      <b/>
      <sz val="18"/>
      <name val="Century"/>
      <family val="1"/>
    </font>
    <font>
      <sz val="14"/>
      <name val="Century"/>
      <family val="1"/>
    </font>
    <font>
      <sz val="28"/>
      <color theme="1"/>
      <name val="ＭＳ 明朝"/>
      <family val="1"/>
      <charset val="128"/>
    </font>
    <font>
      <sz val="11"/>
      <name val="ＭＳ 明朝"/>
      <family val="1"/>
      <charset val="128"/>
    </font>
    <font>
      <sz val="14"/>
      <name val="ＭＳ 明朝"/>
      <family val="1"/>
      <charset val="128"/>
    </font>
    <font>
      <sz val="16"/>
      <name val="ＭＳ 明朝"/>
      <family val="1"/>
      <charset val="128"/>
    </font>
    <font>
      <sz val="15"/>
      <name val="ＭＳ 明朝"/>
      <family val="1"/>
      <charset val="128"/>
    </font>
    <font>
      <sz val="14"/>
      <name val="Century"/>
      <family val="1"/>
      <charset val="128"/>
    </font>
    <font>
      <b/>
      <sz val="20"/>
      <name val="ＭＳ 明朝"/>
      <family val="1"/>
      <charset val="128"/>
    </font>
    <font>
      <sz val="14"/>
      <name val="ＭＳ Ｐ明朝"/>
      <family val="1"/>
      <charset val="128"/>
    </font>
    <font>
      <b/>
      <sz val="18"/>
      <name val="ＭＳ Ｐ明朝"/>
      <family val="1"/>
      <charset val="128"/>
    </font>
    <font>
      <sz val="14"/>
      <color theme="1"/>
      <name val="Century"/>
      <family val="1"/>
    </font>
    <font>
      <b/>
      <sz val="18"/>
      <name val="ＭＳ 明朝"/>
      <family val="1"/>
      <charset val="128"/>
    </font>
    <font>
      <sz val="20"/>
      <color rgb="FF000000"/>
      <name val="Century"/>
      <family val="1"/>
    </font>
    <font>
      <sz val="20"/>
      <color rgb="FF000000"/>
      <name val="ＭＳ Ｐ明朝"/>
      <family val="1"/>
      <charset val="128"/>
    </font>
    <font>
      <sz val="20"/>
      <name val="Century"/>
      <family val="1"/>
    </font>
    <font>
      <sz val="20"/>
      <name val="ＭＳ 明朝"/>
      <family val="1"/>
      <charset val="128"/>
    </font>
    <font>
      <sz val="16"/>
      <name val="ＭＳ Ｐゴシック"/>
      <family val="3"/>
      <charset val="128"/>
    </font>
    <font>
      <sz val="12"/>
      <name val="ＭＳ 明朝"/>
      <family val="1"/>
      <charset val="128"/>
    </font>
    <font>
      <sz val="24"/>
      <name val="ＭＳ 明朝"/>
      <family val="1"/>
      <charset val="128"/>
    </font>
    <font>
      <sz val="10"/>
      <name val="ＭＳ 明朝"/>
      <family val="1"/>
      <charset val="128"/>
    </font>
    <font>
      <sz val="9"/>
      <name val="ＭＳ 明朝"/>
      <family val="1"/>
      <charset val="128"/>
    </font>
    <font>
      <sz val="18"/>
      <color theme="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78">
    <border>
      <left/>
      <right/>
      <top/>
      <bottom/>
      <diagonal/>
    </border>
    <border>
      <left style="thin">
        <color indexed="64"/>
      </left>
      <right style="thin">
        <color indexed="64"/>
      </right>
      <top style="medium">
        <color indexed="64"/>
      </top>
      <bottom/>
      <diagonal/>
    </border>
    <border>
      <left style="double">
        <color rgb="FFFF0000"/>
      </left>
      <right style="double">
        <color rgb="FFFF0000"/>
      </right>
      <top style="double">
        <color rgb="FFFF0000"/>
      </top>
      <bottom style="double">
        <color rgb="FFFF0000"/>
      </bottom>
      <diagonal/>
    </border>
    <border>
      <left style="thin">
        <color indexed="64"/>
      </left>
      <right style="thin">
        <color indexed="64"/>
      </right>
      <top style="double">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diagonalUp="1">
      <left style="medium">
        <color indexed="64"/>
      </left>
      <right style="medium">
        <color indexed="64"/>
      </right>
      <top/>
      <bottom style="thin">
        <color indexed="64"/>
      </bottom>
      <diagonal style="thin">
        <color indexed="64"/>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thin">
        <color indexed="64"/>
      </right>
      <top style="double">
        <color indexed="64"/>
      </top>
      <bottom style="thin">
        <color indexed="64"/>
      </bottom>
      <diagonal/>
    </border>
    <border>
      <left style="double">
        <color rgb="FFFF0000"/>
      </left>
      <right style="double">
        <color rgb="FFFF0000"/>
      </right>
      <top style="double">
        <color rgb="FFFF0000"/>
      </top>
      <bottom/>
      <diagonal/>
    </border>
    <border>
      <left style="double">
        <color rgb="FFFF0000"/>
      </left>
      <right style="double">
        <color rgb="FFFF0000"/>
      </right>
      <top/>
      <bottom style="double">
        <color rgb="FFFF0000"/>
      </bottom>
      <diagonal/>
    </border>
    <border>
      <left/>
      <right style="thin">
        <color indexed="64"/>
      </right>
      <top/>
      <bottom style="thin">
        <color indexed="64"/>
      </bottom>
      <diagonal/>
    </border>
    <border>
      <left style="medium">
        <color indexed="64"/>
      </left>
      <right style="double">
        <color rgb="FFFF0000"/>
      </right>
      <top style="medium">
        <color indexed="64"/>
      </top>
      <bottom style="thin">
        <color indexed="64"/>
      </bottom>
      <diagonal/>
    </border>
    <border>
      <left style="medium">
        <color indexed="64"/>
      </left>
      <right style="double">
        <color rgb="FFFF0000"/>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double">
        <color rgb="FFFF0000"/>
      </left>
      <right style="thin">
        <color indexed="64"/>
      </right>
      <top style="medium">
        <color indexed="64"/>
      </top>
      <bottom/>
      <diagonal/>
    </border>
    <border>
      <left style="double">
        <color rgb="FFFF0000"/>
      </left>
      <right style="thin">
        <color indexed="64"/>
      </right>
      <top/>
      <bottom style="medium">
        <color indexed="64"/>
      </bottom>
      <diagonal/>
    </border>
    <border>
      <left style="double">
        <color rgb="FFFF0000"/>
      </left>
      <right style="thin">
        <color indexed="64"/>
      </right>
      <top style="double">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double">
        <color rgb="FFFF0000"/>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diagonal/>
    </border>
    <border>
      <left style="double">
        <color rgb="FFFF0000"/>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double">
        <color rgb="FFFF0000"/>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double">
        <color rgb="FFFF0000"/>
      </right>
      <top/>
      <bottom/>
      <diagonal/>
    </border>
    <border>
      <left style="medium">
        <color indexed="64"/>
      </left>
      <right style="medium">
        <color indexed="64"/>
      </right>
      <top style="thin">
        <color indexed="64"/>
      </top>
      <bottom/>
      <diagonal/>
    </border>
    <border>
      <left style="double">
        <color rgb="FFFF0000"/>
      </left>
      <right style="thin">
        <color indexed="64"/>
      </right>
      <top style="medium">
        <color theme="1"/>
      </top>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medium">
        <color indexed="64"/>
      </left>
      <right style="medium">
        <color indexed="64"/>
      </right>
      <top style="medium">
        <color theme="1"/>
      </top>
      <bottom/>
      <diagonal/>
    </border>
    <border>
      <left style="double">
        <color rgb="FFFF0000"/>
      </left>
      <right style="thin">
        <color indexed="64"/>
      </right>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style="medium">
        <color indexed="64"/>
      </right>
      <top style="thin">
        <color indexed="64"/>
      </top>
      <bottom style="medium">
        <color theme="1"/>
      </bottom>
      <diagonal/>
    </border>
    <border>
      <left style="medium">
        <color indexed="64"/>
      </left>
      <right style="double">
        <color rgb="FFFF0000"/>
      </right>
      <top style="medium">
        <color indexed="64"/>
      </top>
      <bottom/>
      <diagonal/>
    </border>
    <border>
      <left/>
      <right style="medium">
        <color auto="1"/>
      </right>
      <top style="medium">
        <color indexed="64"/>
      </top>
      <bottom style="medium">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right style="hair">
        <color indexed="64"/>
      </right>
      <top style="hair">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62">
    <xf numFmtId="0" fontId="0" fillId="0" borderId="0" xfId="0">
      <alignment vertical="center"/>
    </xf>
    <xf numFmtId="0" fontId="11" fillId="0" borderId="0" xfId="0" applyFont="1" applyAlignment="1">
      <alignment horizontal="left" vertical="top" wrapText="1"/>
    </xf>
    <xf numFmtId="0" fontId="11" fillId="0" borderId="0" xfId="0" applyFont="1">
      <alignment vertical="center"/>
    </xf>
    <xf numFmtId="0" fontId="14" fillId="0" borderId="0" xfId="1" applyFont="1">
      <alignment vertical="center"/>
    </xf>
    <xf numFmtId="178" fontId="13" fillId="0" borderId="0" xfId="0" applyNumberFormat="1" applyFont="1">
      <alignment vertical="center"/>
    </xf>
    <xf numFmtId="0" fontId="6" fillId="0" borderId="0" xfId="0" applyFont="1" applyAlignment="1">
      <alignment horizontal="right" vertical="center"/>
    </xf>
    <xf numFmtId="176" fontId="9" fillId="0" borderId="3" xfId="1" applyNumberFormat="1" applyFont="1" applyBorder="1">
      <alignment vertical="center"/>
    </xf>
    <xf numFmtId="176" fontId="9" fillId="0" borderId="16" xfId="2" applyNumberFormat="1" applyFont="1" applyBorder="1" applyAlignment="1">
      <alignment vertical="center"/>
    </xf>
    <xf numFmtId="176" fontId="9" fillId="0" borderId="8" xfId="2" applyNumberFormat="1" applyFont="1" applyFill="1" applyBorder="1" applyAlignment="1" applyProtection="1">
      <alignment vertical="center"/>
      <protection locked="0"/>
    </xf>
    <xf numFmtId="176" fontId="9" fillId="0" borderId="9" xfId="2" applyNumberFormat="1" applyFont="1" applyFill="1" applyBorder="1" applyAlignment="1" applyProtection="1">
      <alignment vertical="center"/>
      <protection locked="0"/>
    </xf>
    <xf numFmtId="176" fontId="9" fillId="0" borderId="12" xfId="2" applyNumberFormat="1" applyFont="1" applyFill="1" applyBorder="1" applyAlignment="1" applyProtection="1">
      <alignment vertical="center"/>
      <protection locked="0"/>
    </xf>
    <xf numFmtId="176" fontId="9" fillId="0" borderId="13" xfId="2" applyNumberFormat="1" applyFont="1" applyFill="1" applyBorder="1" applyAlignment="1" applyProtection="1">
      <alignment vertical="center"/>
      <protection locked="0"/>
    </xf>
    <xf numFmtId="0" fontId="12" fillId="0" borderId="5"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23" xfId="1" applyFont="1" applyBorder="1" applyAlignment="1">
      <alignment horizontal="center" vertical="center" wrapText="1"/>
    </xf>
    <xf numFmtId="179" fontId="9" fillId="0" borderId="14" xfId="2" applyNumberFormat="1" applyFont="1" applyBorder="1" applyAlignment="1">
      <alignment horizontal="right" vertical="center"/>
    </xf>
    <xf numFmtId="176" fontId="18" fillId="0" borderId="0" xfId="0" applyNumberFormat="1" applyFont="1" applyAlignment="1">
      <alignment horizontal="right" vertical="center"/>
    </xf>
    <xf numFmtId="176" fontId="19" fillId="0" borderId="12" xfId="2" applyNumberFormat="1" applyFont="1" applyFill="1" applyBorder="1" applyAlignment="1" applyProtection="1">
      <alignment vertical="center"/>
      <protection locked="0"/>
    </xf>
    <xf numFmtId="176" fontId="19" fillId="0" borderId="8" xfId="2" applyNumberFormat="1" applyFont="1" applyFill="1" applyBorder="1" applyAlignment="1" applyProtection="1">
      <alignment vertical="center"/>
      <protection locked="0"/>
    </xf>
    <xf numFmtId="176" fontId="9" fillId="0" borderId="46" xfId="2" applyNumberFormat="1" applyFont="1" applyBorder="1" applyAlignment="1">
      <alignment vertical="center"/>
    </xf>
    <xf numFmtId="0" fontId="13" fillId="0" borderId="18" xfId="0" applyFont="1" applyBorder="1" applyAlignment="1">
      <alignment horizontal="left" vertical="center"/>
    </xf>
    <xf numFmtId="0" fontId="20" fillId="0" borderId="0" xfId="0" applyFont="1" applyAlignment="1">
      <alignment horizontal="right" vertical="center"/>
    </xf>
    <xf numFmtId="176" fontId="19" fillId="0" borderId="13" xfId="2" applyNumberFormat="1" applyFont="1" applyFill="1" applyBorder="1" applyAlignment="1" applyProtection="1">
      <alignment vertical="center"/>
      <protection locked="0"/>
    </xf>
    <xf numFmtId="0" fontId="15" fillId="0" borderId="47" xfId="1" applyFont="1" applyBorder="1" applyAlignment="1">
      <alignment horizontal="center" vertical="center" wrapText="1"/>
    </xf>
    <xf numFmtId="176" fontId="9" fillId="0" borderId="17" xfId="2" applyNumberFormat="1" applyFont="1" applyBorder="1" applyAlignment="1">
      <alignment vertical="center"/>
    </xf>
    <xf numFmtId="176" fontId="9" fillId="0" borderId="50" xfId="2" applyNumberFormat="1" applyFont="1" applyBorder="1" applyAlignment="1">
      <alignment vertical="center"/>
    </xf>
    <xf numFmtId="176" fontId="19" fillId="0" borderId="52" xfId="2" applyNumberFormat="1" applyFont="1" applyFill="1" applyBorder="1" applyAlignment="1" applyProtection="1">
      <alignment vertical="center"/>
      <protection locked="0"/>
    </xf>
    <xf numFmtId="176" fontId="9" fillId="0" borderId="52" xfId="2" applyNumberFormat="1" applyFont="1" applyFill="1" applyBorder="1" applyAlignment="1" applyProtection="1">
      <alignment vertical="center"/>
      <protection locked="0"/>
    </xf>
    <xf numFmtId="0" fontId="13" fillId="0" borderId="0" xfId="0" applyFont="1" applyAlignment="1">
      <alignment horizontal="left" vertical="center"/>
    </xf>
    <xf numFmtId="0" fontId="13" fillId="0" borderId="0" xfId="0" applyFont="1" applyAlignment="1">
      <alignment horizontal="left" vertical="center" shrinkToFit="1"/>
    </xf>
    <xf numFmtId="0" fontId="0" fillId="0" borderId="0" xfId="0" applyAlignment="1">
      <alignment vertical="center" shrinkToFit="1"/>
    </xf>
    <xf numFmtId="177" fontId="24" fillId="0" borderId="33" xfId="1" applyNumberFormat="1" applyFont="1" applyBorder="1" applyAlignment="1">
      <alignment horizontal="center" vertical="center"/>
    </xf>
    <xf numFmtId="0" fontId="12" fillId="0" borderId="11" xfId="1" applyFont="1" applyBorder="1" applyAlignment="1">
      <alignment horizontal="center" vertical="center" wrapText="1"/>
    </xf>
    <xf numFmtId="176" fontId="19" fillId="0" borderId="33" xfId="2" applyNumberFormat="1" applyFont="1" applyFill="1" applyBorder="1" applyAlignment="1" applyProtection="1">
      <alignment vertical="center"/>
      <protection locked="0"/>
    </xf>
    <xf numFmtId="176" fontId="9" fillId="0" borderId="15" xfId="2" applyNumberFormat="1" applyFont="1" applyBorder="1" applyAlignment="1">
      <alignment vertical="center"/>
    </xf>
    <xf numFmtId="0" fontId="15" fillId="0" borderId="56" xfId="1" applyFont="1" applyBorder="1" applyAlignment="1">
      <alignment horizontal="center" vertical="center" wrapText="1"/>
    </xf>
    <xf numFmtId="176" fontId="19" fillId="0" borderId="57" xfId="2" applyNumberFormat="1" applyFont="1" applyFill="1" applyBorder="1" applyAlignment="1" applyProtection="1">
      <alignment vertical="center"/>
      <protection locked="0"/>
    </xf>
    <xf numFmtId="176" fontId="19" fillId="0" borderId="58" xfId="2" applyNumberFormat="1" applyFont="1" applyFill="1" applyBorder="1" applyAlignment="1" applyProtection="1">
      <alignment vertical="center"/>
      <protection locked="0"/>
    </xf>
    <xf numFmtId="176" fontId="9" fillId="0" borderId="59" xfId="2" applyNumberFormat="1" applyFont="1" applyBorder="1" applyAlignment="1">
      <alignment vertical="center"/>
    </xf>
    <xf numFmtId="0" fontId="12" fillId="0" borderId="61" xfId="1" applyFont="1" applyBorder="1" applyAlignment="1">
      <alignment horizontal="center" vertical="center" wrapText="1"/>
    </xf>
    <xf numFmtId="179" fontId="0" fillId="0" borderId="0" xfId="0" applyNumberFormat="1">
      <alignment vertical="center"/>
    </xf>
    <xf numFmtId="0" fontId="27" fillId="0" borderId="18" xfId="0" applyFont="1" applyBorder="1" applyAlignment="1">
      <alignment horizontal="left" vertical="center"/>
    </xf>
    <xf numFmtId="180" fontId="28" fillId="0" borderId="0" xfId="0" applyNumberFormat="1" applyFont="1">
      <alignment vertical="center"/>
    </xf>
    <xf numFmtId="0" fontId="11" fillId="0" borderId="0" xfId="0" applyFont="1" applyProtection="1">
      <alignment vertical="center"/>
      <protection locked="0"/>
    </xf>
    <xf numFmtId="0" fontId="0" fillId="0" borderId="0" xfId="0" applyAlignment="1"/>
    <xf numFmtId="0" fontId="11" fillId="0" borderId="0" xfId="0" applyFont="1" applyAlignment="1" applyProtection="1">
      <protection locked="0"/>
    </xf>
    <xf numFmtId="0" fontId="26" fillId="0" borderId="34" xfId="0" applyFont="1" applyBorder="1" applyAlignment="1" applyProtection="1">
      <alignment horizontal="center" vertical="center"/>
      <protection hidden="1"/>
    </xf>
    <xf numFmtId="0" fontId="11" fillId="0" borderId="0" xfId="0" applyFont="1" applyAlignment="1" applyProtection="1">
      <alignment horizontal="center"/>
      <protection locked="0"/>
    </xf>
    <xf numFmtId="0" fontId="28" fillId="0" borderId="65" xfId="0" applyFont="1" applyBorder="1" applyAlignment="1">
      <alignment horizontal="left" vertical="center"/>
    </xf>
    <xf numFmtId="0" fontId="29" fillId="0" borderId="65" xfId="0" applyFont="1" applyBorder="1" applyProtection="1">
      <alignment vertical="center"/>
      <protection hidden="1"/>
    </xf>
    <xf numFmtId="180" fontId="28" fillId="0" borderId="66" xfId="0" applyNumberFormat="1" applyFont="1" applyBorder="1" applyAlignment="1"/>
    <xf numFmtId="0" fontId="28" fillId="0" borderId="67" xfId="0" applyFont="1" applyBorder="1" applyAlignment="1" applyProtection="1">
      <alignment horizontal="left" vertical="center"/>
      <protection hidden="1"/>
    </xf>
    <xf numFmtId="0" fontId="28" fillId="0" borderId="67" xfId="0" applyFont="1" applyBorder="1" applyAlignment="1" applyProtection="1">
      <alignment horizontal="center" vertical="center"/>
      <protection hidden="1"/>
    </xf>
    <xf numFmtId="0" fontId="28" fillId="0" borderId="67" xfId="0" applyFont="1" applyBorder="1" applyAlignment="1">
      <alignment horizontal="left" vertical="center"/>
    </xf>
    <xf numFmtId="180" fontId="28" fillId="0" borderId="66" xfId="0" applyNumberFormat="1" applyFont="1" applyBorder="1" applyAlignment="1">
      <alignment horizontal="right"/>
    </xf>
    <xf numFmtId="0" fontId="28" fillId="0" borderId="69" xfId="0" applyFont="1" applyBorder="1" applyAlignment="1">
      <alignment horizontal="left" vertical="center"/>
    </xf>
    <xf numFmtId="180" fontId="28" fillId="0" borderId="27" xfId="0" applyNumberFormat="1" applyFont="1" applyBorder="1" applyAlignment="1"/>
    <xf numFmtId="0" fontId="28" fillId="0" borderId="70" xfId="0" applyFont="1" applyBorder="1" applyProtection="1">
      <alignment vertical="center"/>
      <protection hidden="1"/>
    </xf>
    <xf numFmtId="38" fontId="11" fillId="0" borderId="0" xfId="3" applyFont="1" applyAlignment="1" applyProtection="1">
      <alignment horizontal="right"/>
      <protection locked="0"/>
    </xf>
    <xf numFmtId="38" fontId="11" fillId="0" borderId="0" xfId="3" applyFont="1" applyAlignment="1" applyProtection="1">
      <protection locked="0"/>
    </xf>
    <xf numFmtId="38" fontId="26" fillId="0" borderId="36" xfId="3" applyFont="1" applyBorder="1" applyAlignment="1" applyProtection="1">
      <alignment horizontal="center" vertical="center"/>
      <protection hidden="1"/>
    </xf>
    <xf numFmtId="38" fontId="11" fillId="0" borderId="0" xfId="3" applyFont="1" applyAlignment="1" applyProtection="1">
      <alignment horizontal="center"/>
      <protection locked="0"/>
    </xf>
    <xf numFmtId="38" fontId="0" fillId="0" borderId="41" xfId="0" applyNumberFormat="1" applyBorder="1" applyAlignment="1">
      <alignment horizontal="left" vertical="center"/>
    </xf>
    <xf numFmtId="181" fontId="29" fillId="0" borderId="65" xfId="3" applyNumberFormat="1" applyFont="1" applyBorder="1" applyAlignment="1" applyProtection="1">
      <alignment vertical="center"/>
      <protection hidden="1"/>
    </xf>
    <xf numFmtId="38" fontId="29" fillId="0" borderId="72" xfId="3" applyFont="1" applyBorder="1" applyAlignment="1" applyProtection="1">
      <alignment vertical="center"/>
      <protection locked="0"/>
    </xf>
    <xf numFmtId="38" fontId="0" fillId="0" borderId="0" xfId="3" applyFont="1" applyAlignment="1"/>
    <xf numFmtId="181" fontId="28" fillId="0" borderId="73" xfId="3" applyNumberFormat="1" applyFont="1" applyFill="1" applyBorder="1" applyAlignment="1" applyProtection="1">
      <alignment vertical="center"/>
      <protection hidden="1"/>
    </xf>
    <xf numFmtId="38" fontId="28" fillId="0" borderId="68" xfId="3" applyFont="1" applyBorder="1" applyAlignment="1" applyProtection="1">
      <alignment vertical="center"/>
      <protection locked="0"/>
    </xf>
    <xf numFmtId="182" fontId="28" fillId="0" borderId="67" xfId="3" applyNumberFormat="1" applyFont="1" applyFill="1" applyBorder="1" applyAlignment="1" applyProtection="1">
      <alignment horizontal="right" vertical="center"/>
      <protection hidden="1"/>
    </xf>
    <xf numFmtId="181" fontId="28" fillId="0" borderId="74" xfId="3" applyNumberFormat="1" applyFont="1" applyBorder="1" applyAlignment="1" applyProtection="1">
      <alignment vertical="center"/>
      <protection hidden="1"/>
    </xf>
    <xf numFmtId="38" fontId="28" fillId="0" borderId="75" xfId="3" applyFont="1" applyBorder="1" applyAlignment="1" applyProtection="1">
      <alignment vertical="center"/>
      <protection locked="0"/>
    </xf>
    <xf numFmtId="0" fontId="28" fillId="0" borderId="67" xfId="0" applyFont="1" applyBorder="1" applyAlignment="1">
      <alignment horizontal="center" vertical="center"/>
    </xf>
    <xf numFmtId="181" fontId="28" fillId="0" borderId="67" xfId="3" applyNumberFormat="1" applyFont="1" applyBorder="1" applyAlignment="1" applyProtection="1">
      <alignment vertical="center"/>
      <protection hidden="1"/>
    </xf>
    <xf numFmtId="38" fontId="0" fillId="0" borderId="0" xfId="3" applyFont="1" applyAlignment="1">
      <alignment horizontal="left" vertical="center"/>
    </xf>
    <xf numFmtId="0" fontId="28" fillId="0" borderId="69" xfId="0" applyFont="1" applyBorder="1" applyProtection="1">
      <alignment vertical="center"/>
      <protection hidden="1"/>
    </xf>
    <xf numFmtId="181" fontId="28" fillId="0" borderId="0" xfId="3" applyNumberFormat="1" applyFont="1" applyBorder="1" applyAlignment="1" applyProtection="1">
      <alignment vertical="center"/>
      <protection hidden="1"/>
    </xf>
    <xf numFmtId="0" fontId="0" fillId="0" borderId="0" xfId="0" applyAlignment="1">
      <alignment wrapText="1"/>
    </xf>
    <xf numFmtId="0" fontId="11" fillId="0" borderId="67" xfId="0" applyFont="1" applyBorder="1" applyAlignment="1" applyProtection="1">
      <protection locked="0"/>
    </xf>
    <xf numFmtId="38" fontId="28" fillId="0" borderId="67" xfId="3" applyFont="1" applyBorder="1" applyAlignment="1" applyProtection="1">
      <alignment horizontal="right" vertical="center"/>
      <protection hidden="1"/>
    </xf>
    <xf numFmtId="38" fontId="11" fillId="0" borderId="68" xfId="3" applyFont="1" applyBorder="1" applyAlignment="1" applyProtection="1">
      <protection locked="0"/>
    </xf>
    <xf numFmtId="38" fontId="28" fillId="0" borderId="0" xfId="3" applyFont="1" applyBorder="1" applyAlignment="1" applyProtection="1">
      <alignment horizontal="right" vertical="center"/>
      <protection hidden="1"/>
    </xf>
    <xf numFmtId="38" fontId="0" fillId="0" borderId="0" xfId="0" applyNumberFormat="1" applyAlignment="1">
      <alignment horizontal="left" vertical="center"/>
    </xf>
    <xf numFmtId="38" fontId="28" fillId="0" borderId="67" xfId="3" applyFont="1" applyFill="1" applyBorder="1" applyAlignment="1" applyProtection="1">
      <alignment horizontal="right" vertical="center"/>
      <protection hidden="1"/>
    </xf>
    <xf numFmtId="181" fontId="28" fillId="0" borderId="76" xfId="3" applyNumberFormat="1" applyFont="1" applyBorder="1" applyAlignment="1" applyProtection="1">
      <alignment vertical="center"/>
      <protection hidden="1"/>
    </xf>
    <xf numFmtId="38" fontId="28" fillId="0" borderId="71" xfId="3" applyFont="1" applyBorder="1" applyAlignment="1" applyProtection="1">
      <alignment vertical="center"/>
      <protection locked="0"/>
    </xf>
    <xf numFmtId="180" fontId="28" fillId="0" borderId="0" xfId="0" applyNumberFormat="1" applyFont="1" applyAlignment="1"/>
    <xf numFmtId="0" fontId="29" fillId="0" borderId="0" xfId="0" applyFont="1" applyAlignment="1" applyProtection="1">
      <protection locked="0"/>
    </xf>
    <xf numFmtId="38" fontId="29" fillId="0" borderId="0" xfId="3" applyFont="1" applyAlignment="1" applyProtection="1">
      <protection locked="0"/>
    </xf>
    <xf numFmtId="176" fontId="0" fillId="0" borderId="0" xfId="0" applyNumberFormat="1">
      <alignment vertical="center"/>
    </xf>
    <xf numFmtId="0" fontId="18" fillId="0" borderId="0" xfId="0" applyFont="1" applyAlignment="1">
      <alignment horizontal="right" vertical="center"/>
    </xf>
    <xf numFmtId="176" fontId="8" fillId="0" borderId="0" xfId="2" applyNumberFormat="1" applyFont="1" applyFill="1" applyBorder="1" applyAlignment="1">
      <alignment horizontal="right" vertical="center" shrinkToFit="1"/>
    </xf>
    <xf numFmtId="0" fontId="11" fillId="0" borderId="0" xfId="4" applyFont="1">
      <alignment vertical="center"/>
    </xf>
    <xf numFmtId="179" fontId="9" fillId="3" borderId="5" xfId="2" applyNumberFormat="1" applyFont="1" applyFill="1" applyBorder="1" applyAlignment="1">
      <alignment vertical="center"/>
    </xf>
    <xf numFmtId="179" fontId="9" fillId="3" borderId="6" xfId="2" applyNumberFormat="1" applyFont="1" applyFill="1" applyBorder="1" applyAlignment="1">
      <alignment vertical="center"/>
    </xf>
    <xf numFmtId="176" fontId="17" fillId="3" borderId="11" xfId="2" applyNumberFormat="1" applyFont="1" applyFill="1" applyBorder="1" applyAlignment="1" applyProtection="1">
      <alignment horizontal="center" vertical="center"/>
      <protection locked="0"/>
    </xf>
    <xf numFmtId="179" fontId="9" fillId="3" borderId="51" xfId="2" applyNumberFormat="1" applyFont="1" applyFill="1" applyBorder="1" applyAlignment="1">
      <alignment vertical="center"/>
    </xf>
    <xf numFmtId="179" fontId="9" fillId="3" borderId="54" xfId="2" applyNumberFormat="1" applyFont="1" applyFill="1" applyBorder="1" applyAlignment="1">
      <alignment vertical="center"/>
    </xf>
    <xf numFmtId="179" fontId="9" fillId="3" borderId="62" xfId="2" applyNumberFormat="1" applyFont="1" applyFill="1" applyBorder="1" applyAlignment="1">
      <alignment vertical="center"/>
    </xf>
    <xf numFmtId="176" fontId="8" fillId="3" borderId="2" xfId="2" applyNumberFormat="1" applyFont="1" applyFill="1" applyBorder="1" applyAlignment="1">
      <alignment horizontal="right" vertical="center" shrinkToFit="1"/>
    </xf>
    <xf numFmtId="176" fontId="9" fillId="0" borderId="12" xfId="1" applyNumberFormat="1" applyFont="1" applyBorder="1">
      <alignment vertical="center"/>
    </xf>
    <xf numFmtId="176" fontId="9" fillId="0" borderId="52" xfId="1" applyNumberFormat="1" applyFont="1" applyBorder="1">
      <alignment vertical="center"/>
    </xf>
    <xf numFmtId="179" fontId="9" fillId="3" borderId="11" xfId="2" applyNumberFormat="1" applyFont="1" applyFill="1" applyBorder="1" applyAlignment="1">
      <alignment vertical="center"/>
    </xf>
    <xf numFmtId="176" fontId="17" fillId="3" borderId="5" xfId="2" applyNumberFormat="1" applyFont="1" applyFill="1" applyBorder="1" applyAlignment="1" applyProtection="1">
      <alignment horizontal="center" vertical="center"/>
      <protection locked="0"/>
    </xf>
    <xf numFmtId="176" fontId="17" fillId="3" borderId="77" xfId="2" applyNumberFormat="1" applyFont="1" applyFill="1" applyBorder="1" applyAlignment="1" applyProtection="1">
      <alignment horizontal="center" vertical="center"/>
      <protection locked="0"/>
    </xf>
    <xf numFmtId="179" fontId="9" fillId="3" borderId="15" xfId="2" applyNumberFormat="1" applyFont="1" applyFill="1" applyBorder="1" applyAlignment="1">
      <alignment vertical="center"/>
    </xf>
    <xf numFmtId="176" fontId="9" fillId="0" borderId="8" xfId="1" applyNumberFormat="1" applyFont="1" applyBorder="1">
      <alignment vertical="center"/>
    </xf>
    <xf numFmtId="0" fontId="15" fillId="0" borderId="12" xfId="1" applyFont="1" applyBorder="1" applyAlignment="1">
      <alignment horizontal="center" vertical="center" wrapText="1"/>
    </xf>
    <xf numFmtId="0" fontId="30" fillId="0" borderId="0" xfId="4" applyFont="1" applyAlignment="1">
      <alignment horizontal="left" vertical="center" wrapText="1"/>
    </xf>
    <xf numFmtId="0" fontId="12" fillId="0" borderId="43" xfId="1" applyFont="1" applyBorder="1" applyAlignment="1">
      <alignment horizontal="center" vertical="center" wrapText="1"/>
    </xf>
    <xf numFmtId="0" fontId="12" fillId="0" borderId="44" xfId="1" applyFont="1" applyBorder="1" applyAlignment="1">
      <alignment horizontal="center" vertical="center" wrapText="1"/>
    </xf>
    <xf numFmtId="0" fontId="12" fillId="0" borderId="45" xfId="1" applyFont="1" applyBorder="1" applyAlignment="1">
      <alignment horizontal="center" vertical="center" wrapText="1"/>
    </xf>
    <xf numFmtId="0" fontId="13" fillId="0" borderId="15" xfId="0" applyFont="1" applyBorder="1" applyAlignment="1">
      <alignment horizontal="center" vertical="center" textRotation="255" shrinkToFit="1"/>
    </xf>
    <xf numFmtId="0" fontId="13" fillId="0" borderId="6" xfId="0" applyFont="1" applyBorder="1" applyAlignment="1">
      <alignment horizontal="center" vertical="center" textRotation="255" shrinkToFit="1"/>
    </xf>
    <xf numFmtId="2" fontId="16" fillId="2" borderId="21" xfId="0" applyNumberFormat="1" applyFont="1" applyFill="1" applyBorder="1" applyAlignment="1">
      <alignment horizontal="center" vertical="center"/>
    </xf>
    <xf numFmtId="2" fontId="16" fillId="2" borderId="22" xfId="0" applyNumberFormat="1" applyFont="1" applyFill="1" applyBorder="1" applyAlignment="1">
      <alignment horizontal="center" vertical="center"/>
    </xf>
    <xf numFmtId="0" fontId="12" fillId="0" borderId="63" xfId="0" applyFont="1" applyBorder="1" applyAlignment="1">
      <alignment horizontal="center" vertical="center" wrapText="1"/>
    </xf>
    <xf numFmtId="0" fontId="12" fillId="0" borderId="49" xfId="0" applyFont="1" applyBorder="1" applyAlignment="1">
      <alignment horizontal="center" vertical="center" wrapText="1"/>
    </xf>
    <xf numFmtId="0" fontId="15" fillId="0" borderId="28" xfId="1" applyFont="1" applyBorder="1" applyAlignment="1">
      <alignment horizontal="center" vertical="center" wrapText="1"/>
    </xf>
    <xf numFmtId="0" fontId="15" fillId="0" borderId="29" xfId="1" applyFont="1" applyBorder="1" applyAlignment="1">
      <alignment horizontal="center" vertical="center" wrapText="1"/>
    </xf>
    <xf numFmtId="0" fontId="9" fillId="0" borderId="42" xfId="1"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15" fillId="0" borderId="55" xfId="1" applyFont="1" applyBorder="1" applyAlignment="1">
      <alignment horizontal="center" vertical="center" wrapText="1"/>
    </xf>
    <xf numFmtId="0" fontId="9" fillId="0" borderId="60" xfId="1" applyFont="1" applyBorder="1" applyAlignment="1">
      <alignment horizontal="center" vertical="center" wrapText="1"/>
    </xf>
    <xf numFmtId="0" fontId="12" fillId="0" borderId="53" xfId="0" applyFont="1" applyBorder="1" applyAlignment="1">
      <alignment horizontal="center" vertical="center" wrapText="1"/>
    </xf>
    <xf numFmtId="0" fontId="15" fillId="0" borderId="42" xfId="1" applyFont="1" applyBorder="1" applyAlignment="1">
      <alignment horizontal="center" vertical="center" wrapText="1"/>
    </xf>
    <xf numFmtId="0" fontId="9" fillId="0" borderId="29" xfId="1" applyFont="1" applyBorder="1" applyAlignment="1">
      <alignment horizontal="center" vertical="center" wrapText="1"/>
    </xf>
    <xf numFmtId="0" fontId="12" fillId="0" borderId="7" xfId="0" applyFont="1" applyBorder="1" applyAlignment="1">
      <alignment horizontal="center" vertical="center" wrapText="1"/>
    </xf>
    <xf numFmtId="0" fontId="12" fillId="0" borderId="4" xfId="0" applyFont="1" applyBorder="1" applyAlignment="1">
      <alignment horizontal="center" vertical="center"/>
    </xf>
    <xf numFmtId="0" fontId="15" fillId="0" borderId="30" xfId="1" applyFont="1" applyBorder="1" applyAlignment="1">
      <alignment horizontal="center" vertical="center" wrapText="1"/>
    </xf>
    <xf numFmtId="0" fontId="13" fillId="0" borderId="17" xfId="0" applyFont="1" applyBorder="1" applyAlignment="1">
      <alignment horizontal="center" vertical="center" textRotation="255" shrinkToFit="1"/>
    </xf>
    <xf numFmtId="0" fontId="25" fillId="0" borderId="15" xfId="0" applyFont="1" applyBorder="1" applyAlignment="1">
      <alignment horizontal="center" vertical="center" textRotation="255" shrinkToFit="1"/>
    </xf>
    <xf numFmtId="0" fontId="25" fillId="0" borderId="6" xfId="0" applyFont="1" applyBorder="1" applyAlignment="1">
      <alignment horizontal="center" vertical="center" textRotation="255" shrinkToFit="1"/>
    </xf>
    <xf numFmtId="0" fontId="12" fillId="0" borderId="10" xfId="0" applyFont="1" applyBorder="1" applyAlignment="1">
      <alignment horizontal="center" vertical="center"/>
    </xf>
    <xf numFmtId="0" fontId="12" fillId="0" borderId="24" xfId="0" applyFont="1" applyBorder="1" applyAlignment="1">
      <alignment horizontal="center" vertical="center" wrapText="1"/>
    </xf>
    <xf numFmtId="0" fontId="12" fillId="0" borderId="25" xfId="0" applyFont="1" applyBorder="1" applyAlignment="1">
      <alignment horizontal="center" vertical="center"/>
    </xf>
    <xf numFmtId="0" fontId="12" fillId="0" borderId="48" xfId="0" applyFont="1" applyBorder="1" applyAlignment="1">
      <alignment horizontal="center" vertical="center" wrapText="1"/>
    </xf>
    <xf numFmtId="0" fontId="10" fillId="0" borderId="0" xfId="0" applyFont="1" applyAlignment="1">
      <alignment horizontal="center" vertical="center" wrapText="1"/>
    </xf>
    <xf numFmtId="0" fontId="13" fillId="0" borderId="0" xfId="0" applyFont="1" applyAlignment="1">
      <alignment horizontal="left" vertical="center" shrinkToFit="1"/>
    </xf>
    <xf numFmtId="0" fontId="0" fillId="0" borderId="0" xfId="0" applyAlignment="1">
      <alignment vertical="center" shrinkToFit="1"/>
    </xf>
    <xf numFmtId="0" fontId="24" fillId="0" borderId="26" xfId="1" applyFont="1" applyBorder="1" applyAlignment="1">
      <alignment horizontal="center" vertical="center"/>
    </xf>
    <xf numFmtId="0" fontId="24" fillId="0" borderId="19" xfId="1" applyFont="1" applyBorder="1" applyAlignment="1">
      <alignment horizontal="center" vertical="center"/>
    </xf>
    <xf numFmtId="0" fontId="24" fillId="0" borderId="39" xfId="1" applyFont="1" applyBorder="1" applyAlignment="1">
      <alignment horizontal="center" vertical="center"/>
    </xf>
    <xf numFmtId="0" fontId="24" fillId="0" borderId="40" xfId="1" applyFont="1" applyBorder="1" applyAlignment="1">
      <alignment horizontal="center" vertical="center"/>
    </xf>
    <xf numFmtId="0" fontId="24" fillId="0" borderId="37" xfId="1" applyFont="1" applyBorder="1" applyAlignment="1">
      <alignment horizontal="center" vertical="center" wrapText="1"/>
    </xf>
    <xf numFmtId="0" fontId="24" fillId="0" borderId="38" xfId="1" applyFont="1" applyBorder="1" applyAlignment="1">
      <alignment horizontal="center" vertical="center"/>
    </xf>
    <xf numFmtId="0" fontId="24" fillId="0" borderId="1" xfId="1" applyFont="1" applyBorder="1" applyAlignment="1">
      <alignment horizontal="center" vertical="center"/>
    </xf>
    <xf numFmtId="0" fontId="24" fillId="0" borderId="32" xfId="1" applyFont="1" applyBorder="1" applyAlignment="1">
      <alignment horizontal="center" vertical="center"/>
    </xf>
    <xf numFmtId="0" fontId="12" fillId="0" borderId="1" xfId="1" applyFont="1" applyBorder="1" applyAlignment="1">
      <alignment horizontal="center" vertical="center"/>
    </xf>
    <xf numFmtId="0" fontId="12" fillId="0" borderId="32" xfId="1" applyFont="1" applyBorder="1" applyAlignment="1">
      <alignment horizontal="center" vertical="center"/>
    </xf>
    <xf numFmtId="177" fontId="21" fillId="0" borderId="13" xfId="1" applyNumberFormat="1" applyFont="1" applyBorder="1" applyAlignment="1">
      <alignment horizontal="center" vertical="center"/>
    </xf>
    <xf numFmtId="177" fontId="23" fillId="0" borderId="34" xfId="1" applyNumberFormat="1" applyFont="1" applyBorder="1" applyAlignment="1">
      <alignment horizontal="center" vertical="center"/>
    </xf>
    <xf numFmtId="177" fontId="23" fillId="0" borderId="35" xfId="1" applyNumberFormat="1" applyFont="1" applyBorder="1" applyAlignment="1">
      <alignment horizontal="center" vertical="center"/>
    </xf>
    <xf numFmtId="177" fontId="23" fillId="0" borderId="36" xfId="1" applyNumberFormat="1" applyFont="1" applyBorder="1" applyAlignment="1">
      <alignment horizontal="center" vertical="center"/>
    </xf>
    <xf numFmtId="0" fontId="24" fillId="0" borderId="17" xfId="1" applyFont="1" applyBorder="1" applyAlignment="1">
      <alignment horizontal="center" vertical="center" wrapText="1"/>
    </xf>
    <xf numFmtId="0" fontId="24" fillId="0" borderId="31" xfId="1" applyFont="1" applyBorder="1" applyAlignment="1">
      <alignment horizontal="center" vertical="center" wrapText="1"/>
    </xf>
    <xf numFmtId="0" fontId="16" fillId="0" borderId="0" xfId="4" applyFont="1">
      <alignment vertical="center"/>
    </xf>
    <xf numFmtId="0" fontId="26" fillId="0" borderId="43" xfId="0" applyFont="1" applyBorder="1" applyAlignment="1" applyProtection="1">
      <alignment horizontal="center" vertical="center"/>
      <protection hidden="1"/>
    </xf>
    <xf numFmtId="0" fontId="26" fillId="0" borderId="44" xfId="0" applyFont="1" applyBorder="1" applyAlignment="1" applyProtection="1">
      <alignment horizontal="center" vertical="center"/>
      <protection hidden="1"/>
    </xf>
    <xf numFmtId="0" fontId="26" fillId="0" borderId="64" xfId="0" applyFont="1" applyBorder="1" applyAlignment="1" applyProtection="1">
      <alignment horizontal="center" vertical="center"/>
      <protection hidden="1"/>
    </xf>
    <xf numFmtId="0" fontId="26" fillId="0" borderId="48" xfId="0" applyFont="1" applyBorder="1" applyAlignment="1" applyProtection="1">
      <alignment horizontal="center" vertical="center"/>
      <protection hidden="1"/>
    </xf>
    <xf numFmtId="0" fontId="26" fillId="0" borderId="34" xfId="0" applyFont="1" applyBorder="1" applyAlignment="1" applyProtection="1">
      <alignment horizontal="center" vertical="center"/>
      <protection hidden="1"/>
    </xf>
  </cellXfs>
  <cellStyles count="6">
    <cellStyle name="桁区切り" xfId="3" builtinId="6"/>
    <cellStyle name="桁区切り 2" xfId="2" xr:uid="{00000000-0005-0000-0000-000000000000}"/>
    <cellStyle name="桁区切り 3" xfId="5" xr:uid="{669C5771-8D70-4272-AE71-7A313E161F95}"/>
    <cellStyle name="標準" xfId="0" builtinId="0"/>
    <cellStyle name="標準 2" xfId="1" xr:uid="{00000000-0005-0000-0000-000002000000}"/>
    <cellStyle name="標準 3" xfId="4" xr:uid="{4EC4DC1B-1F16-42C0-94A9-3D5A9E550F4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EF30C-585D-4839-9792-B0F24E090B9F}">
  <sheetPr>
    <tabColor rgb="FFFFFF00"/>
  </sheetPr>
  <dimension ref="B1:J821"/>
  <sheetViews>
    <sheetView tabSelected="1" zoomScaleNormal="100" workbookViewId="0">
      <selection activeCell="B2" sqref="B2:F2"/>
    </sheetView>
  </sheetViews>
  <sheetFormatPr defaultRowHeight="13" x14ac:dyDescent="0.2"/>
  <cols>
    <col min="1" max="1" width="2.26953125" style="44" customWidth="1"/>
    <col min="2" max="2" width="3.6328125" style="85" customWidth="1"/>
    <col min="3" max="3" width="54.90625" style="45" customWidth="1"/>
    <col min="4" max="4" width="18.08984375" style="45" customWidth="1"/>
    <col min="5" max="5" width="34.6328125" style="45" customWidth="1"/>
    <col min="6" max="6" width="31.90625" style="59" customWidth="1"/>
    <col min="7" max="7" width="1.6328125" style="44" customWidth="1"/>
    <col min="8" max="8" width="15" style="65" customWidth="1"/>
    <col min="9" max="9" width="8.7265625" style="44"/>
    <col min="10" max="10" width="19.453125" style="44" customWidth="1"/>
    <col min="11" max="256" width="8.7265625" style="44"/>
    <col min="257" max="257" width="2.26953125" style="44" customWidth="1"/>
    <col min="258" max="258" width="3.6328125" style="44" customWidth="1"/>
    <col min="259" max="259" width="54.90625" style="44" customWidth="1"/>
    <col min="260" max="260" width="18.08984375" style="44" customWidth="1"/>
    <col min="261" max="261" width="34.6328125" style="44" customWidth="1"/>
    <col min="262" max="262" width="31.90625" style="44" customWidth="1"/>
    <col min="263" max="263" width="1.6328125" style="44" customWidth="1"/>
    <col min="264" max="264" width="15" style="44" customWidth="1"/>
    <col min="265" max="265" width="8.7265625" style="44"/>
    <col min="266" max="266" width="19.453125" style="44" customWidth="1"/>
    <col min="267" max="512" width="8.7265625" style="44"/>
    <col min="513" max="513" width="2.26953125" style="44" customWidth="1"/>
    <col min="514" max="514" width="3.6328125" style="44" customWidth="1"/>
    <col min="515" max="515" width="54.90625" style="44" customWidth="1"/>
    <col min="516" max="516" width="18.08984375" style="44" customWidth="1"/>
    <col min="517" max="517" width="34.6328125" style="44" customWidth="1"/>
    <col min="518" max="518" width="31.90625" style="44" customWidth="1"/>
    <col min="519" max="519" width="1.6328125" style="44" customWidth="1"/>
    <col min="520" max="520" width="15" style="44" customWidth="1"/>
    <col min="521" max="521" width="8.7265625" style="44"/>
    <col min="522" max="522" width="19.453125" style="44" customWidth="1"/>
    <col min="523" max="768" width="8.7265625" style="44"/>
    <col min="769" max="769" width="2.26953125" style="44" customWidth="1"/>
    <col min="770" max="770" width="3.6328125" style="44" customWidth="1"/>
    <col min="771" max="771" width="54.90625" style="44" customWidth="1"/>
    <col min="772" max="772" width="18.08984375" style="44" customWidth="1"/>
    <col min="773" max="773" width="34.6328125" style="44" customWidth="1"/>
    <col min="774" max="774" width="31.90625" style="44" customWidth="1"/>
    <col min="775" max="775" width="1.6328125" style="44" customWidth="1"/>
    <col min="776" max="776" width="15" style="44" customWidth="1"/>
    <col min="777" max="777" width="8.7265625" style="44"/>
    <col min="778" max="778" width="19.453125" style="44" customWidth="1"/>
    <col min="779" max="1024" width="8.7265625" style="44"/>
    <col min="1025" max="1025" width="2.26953125" style="44" customWidth="1"/>
    <col min="1026" max="1026" width="3.6328125" style="44" customWidth="1"/>
    <col min="1027" max="1027" width="54.90625" style="44" customWidth="1"/>
    <col min="1028" max="1028" width="18.08984375" style="44" customWidth="1"/>
    <col min="1029" max="1029" width="34.6328125" style="44" customWidth="1"/>
    <col min="1030" max="1030" width="31.90625" style="44" customWidth="1"/>
    <col min="1031" max="1031" width="1.6328125" style="44" customWidth="1"/>
    <col min="1032" max="1032" width="15" style="44" customWidth="1"/>
    <col min="1033" max="1033" width="8.7265625" style="44"/>
    <col min="1034" max="1034" width="19.453125" style="44" customWidth="1"/>
    <col min="1035" max="1280" width="8.7265625" style="44"/>
    <col min="1281" max="1281" width="2.26953125" style="44" customWidth="1"/>
    <col min="1282" max="1282" width="3.6328125" style="44" customWidth="1"/>
    <col min="1283" max="1283" width="54.90625" style="44" customWidth="1"/>
    <col min="1284" max="1284" width="18.08984375" style="44" customWidth="1"/>
    <col min="1285" max="1285" width="34.6328125" style="44" customWidth="1"/>
    <col min="1286" max="1286" width="31.90625" style="44" customWidth="1"/>
    <col min="1287" max="1287" width="1.6328125" style="44" customWidth="1"/>
    <col min="1288" max="1288" width="15" style="44" customWidth="1"/>
    <col min="1289" max="1289" width="8.7265625" style="44"/>
    <col min="1290" max="1290" width="19.453125" style="44" customWidth="1"/>
    <col min="1291" max="1536" width="8.7265625" style="44"/>
    <col min="1537" max="1537" width="2.26953125" style="44" customWidth="1"/>
    <col min="1538" max="1538" width="3.6328125" style="44" customWidth="1"/>
    <col min="1539" max="1539" width="54.90625" style="44" customWidth="1"/>
    <col min="1540" max="1540" width="18.08984375" style="44" customWidth="1"/>
    <col min="1541" max="1541" width="34.6328125" style="44" customWidth="1"/>
    <col min="1542" max="1542" width="31.90625" style="44" customWidth="1"/>
    <col min="1543" max="1543" width="1.6328125" style="44" customWidth="1"/>
    <col min="1544" max="1544" width="15" style="44" customWidth="1"/>
    <col min="1545" max="1545" width="8.7265625" style="44"/>
    <col min="1546" max="1546" width="19.453125" style="44" customWidth="1"/>
    <col min="1547" max="1792" width="8.7265625" style="44"/>
    <col min="1793" max="1793" width="2.26953125" style="44" customWidth="1"/>
    <col min="1794" max="1794" width="3.6328125" style="44" customWidth="1"/>
    <col min="1795" max="1795" width="54.90625" style="44" customWidth="1"/>
    <col min="1796" max="1796" width="18.08984375" style="44" customWidth="1"/>
    <col min="1797" max="1797" width="34.6328125" style="44" customWidth="1"/>
    <col min="1798" max="1798" width="31.90625" style="44" customWidth="1"/>
    <col min="1799" max="1799" width="1.6328125" style="44" customWidth="1"/>
    <col min="1800" max="1800" width="15" style="44" customWidth="1"/>
    <col min="1801" max="1801" width="8.7265625" style="44"/>
    <col min="1802" max="1802" width="19.453125" style="44" customWidth="1"/>
    <col min="1803" max="2048" width="8.7265625" style="44"/>
    <col min="2049" max="2049" width="2.26953125" style="44" customWidth="1"/>
    <col min="2050" max="2050" width="3.6328125" style="44" customWidth="1"/>
    <col min="2051" max="2051" width="54.90625" style="44" customWidth="1"/>
    <col min="2052" max="2052" width="18.08984375" style="44" customWidth="1"/>
    <col min="2053" max="2053" width="34.6328125" style="44" customWidth="1"/>
    <col min="2054" max="2054" width="31.90625" style="44" customWidth="1"/>
    <col min="2055" max="2055" width="1.6328125" style="44" customWidth="1"/>
    <col min="2056" max="2056" width="15" style="44" customWidth="1"/>
    <col min="2057" max="2057" width="8.7265625" style="44"/>
    <col min="2058" max="2058" width="19.453125" style="44" customWidth="1"/>
    <col min="2059" max="2304" width="8.7265625" style="44"/>
    <col min="2305" max="2305" width="2.26953125" style="44" customWidth="1"/>
    <col min="2306" max="2306" width="3.6328125" style="44" customWidth="1"/>
    <col min="2307" max="2307" width="54.90625" style="44" customWidth="1"/>
    <col min="2308" max="2308" width="18.08984375" style="44" customWidth="1"/>
    <col min="2309" max="2309" width="34.6328125" style="44" customWidth="1"/>
    <col min="2310" max="2310" width="31.90625" style="44" customWidth="1"/>
    <col min="2311" max="2311" width="1.6328125" style="44" customWidth="1"/>
    <col min="2312" max="2312" width="15" style="44" customWidth="1"/>
    <col min="2313" max="2313" width="8.7265625" style="44"/>
    <col min="2314" max="2314" width="19.453125" style="44" customWidth="1"/>
    <col min="2315" max="2560" width="8.7265625" style="44"/>
    <col min="2561" max="2561" width="2.26953125" style="44" customWidth="1"/>
    <col min="2562" max="2562" width="3.6328125" style="44" customWidth="1"/>
    <col min="2563" max="2563" width="54.90625" style="44" customWidth="1"/>
    <col min="2564" max="2564" width="18.08984375" style="44" customWidth="1"/>
    <col min="2565" max="2565" width="34.6328125" style="44" customWidth="1"/>
    <col min="2566" max="2566" width="31.90625" style="44" customWidth="1"/>
    <col min="2567" max="2567" width="1.6328125" style="44" customWidth="1"/>
    <col min="2568" max="2568" width="15" style="44" customWidth="1"/>
    <col min="2569" max="2569" width="8.7265625" style="44"/>
    <col min="2570" max="2570" width="19.453125" style="44" customWidth="1"/>
    <col min="2571" max="2816" width="8.7265625" style="44"/>
    <col min="2817" max="2817" width="2.26953125" style="44" customWidth="1"/>
    <col min="2818" max="2818" width="3.6328125" style="44" customWidth="1"/>
    <col min="2819" max="2819" width="54.90625" style="44" customWidth="1"/>
    <col min="2820" max="2820" width="18.08984375" style="44" customWidth="1"/>
    <col min="2821" max="2821" width="34.6328125" style="44" customWidth="1"/>
    <col min="2822" max="2822" width="31.90625" style="44" customWidth="1"/>
    <col min="2823" max="2823" width="1.6328125" style="44" customWidth="1"/>
    <col min="2824" max="2824" width="15" style="44" customWidth="1"/>
    <col min="2825" max="2825" width="8.7265625" style="44"/>
    <col min="2826" max="2826" width="19.453125" style="44" customWidth="1"/>
    <col min="2827" max="3072" width="8.7265625" style="44"/>
    <col min="3073" max="3073" width="2.26953125" style="44" customWidth="1"/>
    <col min="3074" max="3074" width="3.6328125" style="44" customWidth="1"/>
    <col min="3075" max="3075" width="54.90625" style="44" customWidth="1"/>
    <col min="3076" max="3076" width="18.08984375" style="44" customWidth="1"/>
    <col min="3077" max="3077" width="34.6328125" style="44" customWidth="1"/>
    <col min="3078" max="3078" width="31.90625" style="44" customWidth="1"/>
    <col min="3079" max="3079" width="1.6328125" style="44" customWidth="1"/>
    <col min="3080" max="3080" width="15" style="44" customWidth="1"/>
    <col min="3081" max="3081" width="8.7265625" style="44"/>
    <col min="3082" max="3082" width="19.453125" style="44" customWidth="1"/>
    <col min="3083" max="3328" width="8.7265625" style="44"/>
    <col min="3329" max="3329" width="2.26953125" style="44" customWidth="1"/>
    <col min="3330" max="3330" width="3.6328125" style="44" customWidth="1"/>
    <col min="3331" max="3331" width="54.90625" style="44" customWidth="1"/>
    <col min="3332" max="3332" width="18.08984375" style="44" customWidth="1"/>
    <col min="3333" max="3333" width="34.6328125" style="44" customWidth="1"/>
    <col min="3334" max="3334" width="31.90625" style="44" customWidth="1"/>
    <col min="3335" max="3335" width="1.6328125" style="44" customWidth="1"/>
    <col min="3336" max="3336" width="15" style="44" customWidth="1"/>
    <col min="3337" max="3337" width="8.7265625" style="44"/>
    <col min="3338" max="3338" width="19.453125" style="44" customWidth="1"/>
    <col min="3339" max="3584" width="8.7265625" style="44"/>
    <col min="3585" max="3585" width="2.26953125" style="44" customWidth="1"/>
    <col min="3586" max="3586" width="3.6328125" style="44" customWidth="1"/>
    <col min="3587" max="3587" width="54.90625" style="44" customWidth="1"/>
    <col min="3588" max="3588" width="18.08984375" style="44" customWidth="1"/>
    <col min="3589" max="3589" width="34.6328125" style="44" customWidth="1"/>
    <col min="3590" max="3590" width="31.90625" style="44" customWidth="1"/>
    <col min="3591" max="3591" width="1.6328125" style="44" customWidth="1"/>
    <col min="3592" max="3592" width="15" style="44" customWidth="1"/>
    <col min="3593" max="3593" width="8.7265625" style="44"/>
    <col min="3594" max="3594" width="19.453125" style="44" customWidth="1"/>
    <col min="3595" max="3840" width="8.7265625" style="44"/>
    <col min="3841" max="3841" width="2.26953125" style="44" customWidth="1"/>
    <col min="3842" max="3842" width="3.6328125" style="44" customWidth="1"/>
    <col min="3843" max="3843" width="54.90625" style="44" customWidth="1"/>
    <col min="3844" max="3844" width="18.08984375" style="44" customWidth="1"/>
    <col min="3845" max="3845" width="34.6328125" style="44" customWidth="1"/>
    <col min="3846" max="3846" width="31.90625" style="44" customWidth="1"/>
    <col min="3847" max="3847" width="1.6328125" style="44" customWidth="1"/>
    <col min="3848" max="3848" width="15" style="44" customWidth="1"/>
    <col min="3849" max="3849" width="8.7265625" style="44"/>
    <col min="3850" max="3850" width="19.453125" style="44" customWidth="1"/>
    <col min="3851" max="4096" width="8.7265625" style="44"/>
    <col min="4097" max="4097" width="2.26953125" style="44" customWidth="1"/>
    <col min="4098" max="4098" width="3.6328125" style="44" customWidth="1"/>
    <col min="4099" max="4099" width="54.90625" style="44" customWidth="1"/>
    <col min="4100" max="4100" width="18.08984375" style="44" customWidth="1"/>
    <col min="4101" max="4101" width="34.6328125" style="44" customWidth="1"/>
    <col min="4102" max="4102" width="31.90625" style="44" customWidth="1"/>
    <col min="4103" max="4103" width="1.6328125" style="44" customWidth="1"/>
    <col min="4104" max="4104" width="15" style="44" customWidth="1"/>
    <col min="4105" max="4105" width="8.7265625" style="44"/>
    <col min="4106" max="4106" width="19.453125" style="44" customWidth="1"/>
    <col min="4107" max="4352" width="8.7265625" style="44"/>
    <col min="4353" max="4353" width="2.26953125" style="44" customWidth="1"/>
    <col min="4354" max="4354" width="3.6328125" style="44" customWidth="1"/>
    <col min="4355" max="4355" width="54.90625" style="44" customWidth="1"/>
    <col min="4356" max="4356" width="18.08984375" style="44" customWidth="1"/>
    <col min="4357" max="4357" width="34.6328125" style="44" customWidth="1"/>
    <col min="4358" max="4358" width="31.90625" style="44" customWidth="1"/>
    <col min="4359" max="4359" width="1.6328125" style="44" customWidth="1"/>
    <col min="4360" max="4360" width="15" style="44" customWidth="1"/>
    <col min="4361" max="4361" width="8.7265625" style="44"/>
    <col min="4362" max="4362" width="19.453125" style="44" customWidth="1"/>
    <col min="4363" max="4608" width="8.7265625" style="44"/>
    <col min="4609" max="4609" width="2.26953125" style="44" customWidth="1"/>
    <col min="4610" max="4610" width="3.6328125" style="44" customWidth="1"/>
    <col min="4611" max="4611" width="54.90625" style="44" customWidth="1"/>
    <col min="4612" max="4612" width="18.08984375" style="44" customWidth="1"/>
    <col min="4613" max="4613" width="34.6328125" style="44" customWidth="1"/>
    <col min="4614" max="4614" width="31.90625" style="44" customWidth="1"/>
    <col min="4615" max="4615" width="1.6328125" style="44" customWidth="1"/>
    <col min="4616" max="4616" width="15" style="44" customWidth="1"/>
    <col min="4617" max="4617" width="8.7265625" style="44"/>
    <col min="4618" max="4618" width="19.453125" style="44" customWidth="1"/>
    <col min="4619" max="4864" width="8.7265625" style="44"/>
    <col min="4865" max="4865" width="2.26953125" style="44" customWidth="1"/>
    <col min="4866" max="4866" width="3.6328125" style="44" customWidth="1"/>
    <col min="4867" max="4867" width="54.90625" style="44" customWidth="1"/>
    <col min="4868" max="4868" width="18.08984375" style="44" customWidth="1"/>
    <col min="4869" max="4869" width="34.6328125" style="44" customWidth="1"/>
    <col min="4870" max="4870" width="31.90625" style="44" customWidth="1"/>
    <col min="4871" max="4871" width="1.6328125" style="44" customWidth="1"/>
    <col min="4872" max="4872" width="15" style="44" customWidth="1"/>
    <col min="4873" max="4873" width="8.7265625" style="44"/>
    <col min="4874" max="4874" width="19.453125" style="44" customWidth="1"/>
    <col min="4875" max="5120" width="8.7265625" style="44"/>
    <col min="5121" max="5121" width="2.26953125" style="44" customWidth="1"/>
    <col min="5122" max="5122" width="3.6328125" style="44" customWidth="1"/>
    <col min="5123" max="5123" width="54.90625" style="44" customWidth="1"/>
    <col min="5124" max="5124" width="18.08984375" style="44" customWidth="1"/>
    <col min="5125" max="5125" width="34.6328125" style="44" customWidth="1"/>
    <col min="5126" max="5126" width="31.90625" style="44" customWidth="1"/>
    <col min="5127" max="5127" width="1.6328125" style="44" customWidth="1"/>
    <col min="5128" max="5128" width="15" style="44" customWidth="1"/>
    <col min="5129" max="5129" width="8.7265625" style="44"/>
    <col min="5130" max="5130" width="19.453125" style="44" customWidth="1"/>
    <col min="5131" max="5376" width="8.7265625" style="44"/>
    <col min="5377" max="5377" width="2.26953125" style="44" customWidth="1"/>
    <col min="5378" max="5378" width="3.6328125" style="44" customWidth="1"/>
    <col min="5379" max="5379" width="54.90625" style="44" customWidth="1"/>
    <col min="5380" max="5380" width="18.08984375" style="44" customWidth="1"/>
    <col min="5381" max="5381" width="34.6328125" style="44" customWidth="1"/>
    <col min="5382" max="5382" width="31.90625" style="44" customWidth="1"/>
    <col min="5383" max="5383" width="1.6328125" style="44" customWidth="1"/>
    <col min="5384" max="5384" width="15" style="44" customWidth="1"/>
    <col min="5385" max="5385" width="8.7265625" style="44"/>
    <col min="5386" max="5386" width="19.453125" style="44" customWidth="1"/>
    <col min="5387" max="5632" width="8.7265625" style="44"/>
    <col min="5633" max="5633" width="2.26953125" style="44" customWidth="1"/>
    <col min="5634" max="5634" width="3.6328125" style="44" customWidth="1"/>
    <col min="5635" max="5635" width="54.90625" style="44" customWidth="1"/>
    <col min="5636" max="5636" width="18.08984375" style="44" customWidth="1"/>
    <col min="5637" max="5637" width="34.6328125" style="44" customWidth="1"/>
    <col min="5638" max="5638" width="31.90625" style="44" customWidth="1"/>
    <col min="5639" max="5639" width="1.6328125" style="44" customWidth="1"/>
    <col min="5640" max="5640" width="15" style="44" customWidth="1"/>
    <col min="5641" max="5641" width="8.7265625" style="44"/>
    <col min="5642" max="5642" width="19.453125" style="44" customWidth="1"/>
    <col min="5643" max="5888" width="8.7265625" style="44"/>
    <col min="5889" max="5889" width="2.26953125" style="44" customWidth="1"/>
    <col min="5890" max="5890" width="3.6328125" style="44" customWidth="1"/>
    <col min="5891" max="5891" width="54.90625" style="44" customWidth="1"/>
    <col min="5892" max="5892" width="18.08984375" style="44" customWidth="1"/>
    <col min="5893" max="5893" width="34.6328125" style="44" customWidth="1"/>
    <col min="5894" max="5894" width="31.90625" style="44" customWidth="1"/>
    <col min="5895" max="5895" width="1.6328125" style="44" customWidth="1"/>
    <col min="5896" max="5896" width="15" style="44" customWidth="1"/>
    <col min="5897" max="5897" width="8.7265625" style="44"/>
    <col min="5898" max="5898" width="19.453125" style="44" customWidth="1"/>
    <col min="5899" max="6144" width="8.7265625" style="44"/>
    <col min="6145" max="6145" width="2.26953125" style="44" customWidth="1"/>
    <col min="6146" max="6146" width="3.6328125" style="44" customWidth="1"/>
    <col min="6147" max="6147" width="54.90625" style="44" customWidth="1"/>
    <col min="6148" max="6148" width="18.08984375" style="44" customWidth="1"/>
    <col min="6149" max="6149" width="34.6328125" style="44" customWidth="1"/>
    <col min="6150" max="6150" width="31.90625" style="44" customWidth="1"/>
    <col min="6151" max="6151" width="1.6328125" style="44" customWidth="1"/>
    <col min="6152" max="6152" width="15" style="44" customWidth="1"/>
    <col min="6153" max="6153" width="8.7265625" style="44"/>
    <col min="6154" max="6154" width="19.453125" style="44" customWidth="1"/>
    <col min="6155" max="6400" width="8.7265625" style="44"/>
    <col min="6401" max="6401" width="2.26953125" style="44" customWidth="1"/>
    <col min="6402" max="6402" width="3.6328125" style="44" customWidth="1"/>
    <col min="6403" max="6403" width="54.90625" style="44" customWidth="1"/>
    <col min="6404" max="6404" width="18.08984375" style="44" customWidth="1"/>
    <col min="6405" max="6405" width="34.6328125" style="44" customWidth="1"/>
    <col min="6406" max="6406" width="31.90625" style="44" customWidth="1"/>
    <col min="6407" max="6407" width="1.6328125" style="44" customWidth="1"/>
    <col min="6408" max="6408" width="15" style="44" customWidth="1"/>
    <col min="6409" max="6409" width="8.7265625" style="44"/>
    <col min="6410" max="6410" width="19.453125" style="44" customWidth="1"/>
    <col min="6411" max="6656" width="8.7265625" style="44"/>
    <col min="6657" max="6657" width="2.26953125" style="44" customWidth="1"/>
    <col min="6658" max="6658" width="3.6328125" style="44" customWidth="1"/>
    <col min="6659" max="6659" width="54.90625" style="44" customWidth="1"/>
    <col min="6660" max="6660" width="18.08984375" style="44" customWidth="1"/>
    <col min="6661" max="6661" width="34.6328125" style="44" customWidth="1"/>
    <col min="6662" max="6662" width="31.90625" style="44" customWidth="1"/>
    <col min="6663" max="6663" width="1.6328125" style="44" customWidth="1"/>
    <col min="6664" max="6664" width="15" style="44" customWidth="1"/>
    <col min="6665" max="6665" width="8.7265625" style="44"/>
    <col min="6666" max="6666" width="19.453125" style="44" customWidth="1"/>
    <col min="6667" max="6912" width="8.7265625" style="44"/>
    <col min="6913" max="6913" width="2.26953125" style="44" customWidth="1"/>
    <col min="6914" max="6914" width="3.6328125" style="44" customWidth="1"/>
    <col min="6915" max="6915" width="54.90625" style="44" customWidth="1"/>
    <col min="6916" max="6916" width="18.08984375" style="44" customWidth="1"/>
    <col min="6917" max="6917" width="34.6328125" style="44" customWidth="1"/>
    <col min="6918" max="6918" width="31.90625" style="44" customWidth="1"/>
    <col min="6919" max="6919" width="1.6328125" style="44" customWidth="1"/>
    <col min="6920" max="6920" width="15" style="44" customWidth="1"/>
    <col min="6921" max="6921" width="8.7265625" style="44"/>
    <col min="6922" max="6922" width="19.453125" style="44" customWidth="1"/>
    <col min="6923" max="7168" width="8.7265625" style="44"/>
    <col min="7169" max="7169" width="2.26953125" style="44" customWidth="1"/>
    <col min="7170" max="7170" width="3.6328125" style="44" customWidth="1"/>
    <col min="7171" max="7171" width="54.90625" style="44" customWidth="1"/>
    <col min="7172" max="7172" width="18.08984375" style="44" customWidth="1"/>
    <col min="7173" max="7173" width="34.6328125" style="44" customWidth="1"/>
    <col min="7174" max="7174" width="31.90625" style="44" customWidth="1"/>
    <col min="7175" max="7175" width="1.6328125" style="44" customWidth="1"/>
    <col min="7176" max="7176" width="15" style="44" customWidth="1"/>
    <col min="7177" max="7177" width="8.7265625" style="44"/>
    <col min="7178" max="7178" width="19.453125" style="44" customWidth="1"/>
    <col min="7179" max="7424" width="8.7265625" style="44"/>
    <col min="7425" max="7425" width="2.26953125" style="44" customWidth="1"/>
    <col min="7426" max="7426" width="3.6328125" style="44" customWidth="1"/>
    <col min="7427" max="7427" width="54.90625" style="44" customWidth="1"/>
    <col min="7428" max="7428" width="18.08984375" style="44" customWidth="1"/>
    <col min="7429" max="7429" width="34.6328125" style="44" customWidth="1"/>
    <col min="7430" max="7430" width="31.90625" style="44" customWidth="1"/>
    <col min="7431" max="7431" width="1.6328125" style="44" customWidth="1"/>
    <col min="7432" max="7432" width="15" style="44" customWidth="1"/>
    <col min="7433" max="7433" width="8.7265625" style="44"/>
    <col min="7434" max="7434" width="19.453125" style="44" customWidth="1"/>
    <col min="7435" max="7680" width="8.7265625" style="44"/>
    <col min="7681" max="7681" width="2.26953125" style="44" customWidth="1"/>
    <col min="7682" max="7682" width="3.6328125" style="44" customWidth="1"/>
    <col min="7683" max="7683" width="54.90625" style="44" customWidth="1"/>
    <col min="7684" max="7684" width="18.08984375" style="44" customWidth="1"/>
    <col min="7685" max="7685" width="34.6328125" style="44" customWidth="1"/>
    <col min="7686" max="7686" width="31.90625" style="44" customWidth="1"/>
    <col min="7687" max="7687" width="1.6328125" style="44" customWidth="1"/>
    <col min="7688" max="7688" width="15" style="44" customWidth="1"/>
    <col min="7689" max="7689" width="8.7265625" style="44"/>
    <col min="7690" max="7690" width="19.453125" style="44" customWidth="1"/>
    <col min="7691" max="7936" width="8.7265625" style="44"/>
    <col min="7937" max="7937" width="2.26953125" style="44" customWidth="1"/>
    <col min="7938" max="7938" width="3.6328125" style="44" customWidth="1"/>
    <col min="7939" max="7939" width="54.90625" style="44" customWidth="1"/>
    <col min="7940" max="7940" width="18.08984375" style="44" customWidth="1"/>
    <col min="7941" max="7941" width="34.6328125" style="44" customWidth="1"/>
    <col min="7942" max="7942" width="31.90625" style="44" customWidth="1"/>
    <col min="7943" max="7943" width="1.6328125" style="44" customWidth="1"/>
    <col min="7944" max="7944" width="15" style="44" customWidth="1"/>
    <col min="7945" max="7945" width="8.7265625" style="44"/>
    <col min="7946" max="7946" width="19.453125" style="44" customWidth="1"/>
    <col min="7947" max="8192" width="8.7265625" style="44"/>
    <col min="8193" max="8193" width="2.26953125" style="44" customWidth="1"/>
    <col min="8194" max="8194" width="3.6328125" style="44" customWidth="1"/>
    <col min="8195" max="8195" width="54.90625" style="44" customWidth="1"/>
    <col min="8196" max="8196" width="18.08984375" style="44" customWidth="1"/>
    <col min="8197" max="8197" width="34.6328125" style="44" customWidth="1"/>
    <col min="8198" max="8198" width="31.90625" style="44" customWidth="1"/>
    <col min="8199" max="8199" width="1.6328125" style="44" customWidth="1"/>
    <col min="8200" max="8200" width="15" style="44" customWidth="1"/>
    <col min="8201" max="8201" width="8.7265625" style="44"/>
    <col min="8202" max="8202" width="19.453125" style="44" customWidth="1"/>
    <col min="8203" max="8448" width="8.7265625" style="44"/>
    <col min="8449" max="8449" width="2.26953125" style="44" customWidth="1"/>
    <col min="8450" max="8450" width="3.6328125" style="44" customWidth="1"/>
    <col min="8451" max="8451" width="54.90625" style="44" customWidth="1"/>
    <col min="8452" max="8452" width="18.08984375" style="44" customWidth="1"/>
    <col min="8453" max="8453" width="34.6328125" style="44" customWidth="1"/>
    <col min="8454" max="8454" width="31.90625" style="44" customWidth="1"/>
    <col min="8455" max="8455" width="1.6328125" style="44" customWidth="1"/>
    <col min="8456" max="8456" width="15" style="44" customWidth="1"/>
    <col min="8457" max="8457" width="8.7265625" style="44"/>
    <col min="8458" max="8458" width="19.453125" style="44" customWidth="1"/>
    <col min="8459" max="8704" width="8.7265625" style="44"/>
    <col min="8705" max="8705" width="2.26953125" style="44" customWidth="1"/>
    <col min="8706" max="8706" width="3.6328125" style="44" customWidth="1"/>
    <col min="8707" max="8707" width="54.90625" style="44" customWidth="1"/>
    <col min="8708" max="8708" width="18.08984375" style="44" customWidth="1"/>
    <col min="8709" max="8709" width="34.6328125" style="44" customWidth="1"/>
    <col min="8710" max="8710" width="31.90625" style="44" customWidth="1"/>
    <col min="8711" max="8711" width="1.6328125" style="44" customWidth="1"/>
    <col min="8712" max="8712" width="15" style="44" customWidth="1"/>
    <col min="8713" max="8713" width="8.7265625" style="44"/>
    <col min="8714" max="8714" width="19.453125" style="44" customWidth="1"/>
    <col min="8715" max="8960" width="8.7265625" style="44"/>
    <col min="8961" max="8961" width="2.26953125" style="44" customWidth="1"/>
    <col min="8962" max="8962" width="3.6328125" style="44" customWidth="1"/>
    <col min="8963" max="8963" width="54.90625" style="44" customWidth="1"/>
    <col min="8964" max="8964" width="18.08984375" style="44" customWidth="1"/>
    <col min="8965" max="8965" width="34.6328125" style="44" customWidth="1"/>
    <col min="8966" max="8966" width="31.90625" style="44" customWidth="1"/>
    <col min="8967" max="8967" width="1.6328125" style="44" customWidth="1"/>
    <col min="8968" max="8968" width="15" style="44" customWidth="1"/>
    <col min="8969" max="8969" width="8.7265625" style="44"/>
    <col min="8970" max="8970" width="19.453125" style="44" customWidth="1"/>
    <col min="8971" max="9216" width="8.7265625" style="44"/>
    <col min="9217" max="9217" width="2.26953125" style="44" customWidth="1"/>
    <col min="9218" max="9218" width="3.6328125" style="44" customWidth="1"/>
    <col min="9219" max="9219" width="54.90625" style="44" customWidth="1"/>
    <col min="9220" max="9220" width="18.08984375" style="44" customWidth="1"/>
    <col min="9221" max="9221" width="34.6328125" style="44" customWidth="1"/>
    <col min="9222" max="9222" width="31.90625" style="44" customWidth="1"/>
    <col min="9223" max="9223" width="1.6328125" style="44" customWidth="1"/>
    <col min="9224" max="9224" width="15" style="44" customWidth="1"/>
    <col min="9225" max="9225" width="8.7265625" style="44"/>
    <col min="9226" max="9226" width="19.453125" style="44" customWidth="1"/>
    <col min="9227" max="9472" width="8.7265625" style="44"/>
    <col min="9473" max="9473" width="2.26953125" style="44" customWidth="1"/>
    <col min="9474" max="9474" width="3.6328125" style="44" customWidth="1"/>
    <col min="9475" max="9475" width="54.90625" style="44" customWidth="1"/>
    <col min="9476" max="9476" width="18.08984375" style="44" customWidth="1"/>
    <col min="9477" max="9477" width="34.6328125" style="44" customWidth="1"/>
    <col min="9478" max="9478" width="31.90625" style="44" customWidth="1"/>
    <col min="9479" max="9479" width="1.6328125" style="44" customWidth="1"/>
    <col min="9480" max="9480" width="15" style="44" customWidth="1"/>
    <col min="9481" max="9481" width="8.7265625" style="44"/>
    <col min="9482" max="9482" width="19.453125" style="44" customWidth="1"/>
    <col min="9483" max="9728" width="8.7265625" style="44"/>
    <col min="9729" max="9729" width="2.26953125" style="44" customWidth="1"/>
    <col min="9730" max="9730" width="3.6328125" style="44" customWidth="1"/>
    <col min="9731" max="9731" width="54.90625" style="44" customWidth="1"/>
    <col min="9732" max="9732" width="18.08984375" style="44" customWidth="1"/>
    <col min="9733" max="9733" width="34.6328125" style="44" customWidth="1"/>
    <col min="9734" max="9734" width="31.90625" style="44" customWidth="1"/>
    <col min="9735" max="9735" width="1.6328125" style="44" customWidth="1"/>
    <col min="9736" max="9736" width="15" style="44" customWidth="1"/>
    <col min="9737" max="9737" width="8.7265625" style="44"/>
    <col min="9738" max="9738" width="19.453125" style="44" customWidth="1"/>
    <col min="9739" max="9984" width="8.7265625" style="44"/>
    <col min="9985" max="9985" width="2.26953125" style="44" customWidth="1"/>
    <col min="9986" max="9986" width="3.6328125" style="44" customWidth="1"/>
    <col min="9987" max="9987" width="54.90625" style="44" customWidth="1"/>
    <col min="9988" max="9988" width="18.08984375" style="44" customWidth="1"/>
    <col min="9989" max="9989" width="34.6328125" style="44" customWidth="1"/>
    <col min="9990" max="9990" width="31.90625" style="44" customWidth="1"/>
    <col min="9991" max="9991" width="1.6328125" style="44" customWidth="1"/>
    <col min="9992" max="9992" width="15" style="44" customWidth="1"/>
    <col min="9993" max="9993" width="8.7265625" style="44"/>
    <col min="9994" max="9994" width="19.453125" style="44" customWidth="1"/>
    <col min="9995" max="10240" width="8.7265625" style="44"/>
    <col min="10241" max="10241" width="2.26953125" style="44" customWidth="1"/>
    <col min="10242" max="10242" width="3.6328125" style="44" customWidth="1"/>
    <col min="10243" max="10243" width="54.90625" style="44" customWidth="1"/>
    <col min="10244" max="10244" width="18.08984375" style="44" customWidth="1"/>
    <col min="10245" max="10245" width="34.6328125" style="44" customWidth="1"/>
    <col min="10246" max="10246" width="31.90625" style="44" customWidth="1"/>
    <col min="10247" max="10247" width="1.6328125" style="44" customWidth="1"/>
    <col min="10248" max="10248" width="15" style="44" customWidth="1"/>
    <col min="10249" max="10249" width="8.7265625" style="44"/>
    <col min="10250" max="10250" width="19.453125" style="44" customWidth="1"/>
    <col min="10251" max="10496" width="8.7265625" style="44"/>
    <col min="10497" max="10497" width="2.26953125" style="44" customWidth="1"/>
    <col min="10498" max="10498" width="3.6328125" style="44" customWidth="1"/>
    <col min="10499" max="10499" width="54.90625" style="44" customWidth="1"/>
    <col min="10500" max="10500" width="18.08984375" style="44" customWidth="1"/>
    <col min="10501" max="10501" width="34.6328125" style="44" customWidth="1"/>
    <col min="10502" max="10502" width="31.90625" style="44" customWidth="1"/>
    <col min="10503" max="10503" width="1.6328125" style="44" customWidth="1"/>
    <col min="10504" max="10504" width="15" style="44" customWidth="1"/>
    <col min="10505" max="10505" width="8.7265625" style="44"/>
    <col min="10506" max="10506" width="19.453125" style="44" customWidth="1"/>
    <col min="10507" max="10752" width="8.7265625" style="44"/>
    <col min="10753" max="10753" width="2.26953125" style="44" customWidth="1"/>
    <col min="10754" max="10754" width="3.6328125" style="44" customWidth="1"/>
    <col min="10755" max="10755" width="54.90625" style="44" customWidth="1"/>
    <col min="10756" max="10756" width="18.08984375" style="44" customWidth="1"/>
    <col min="10757" max="10757" width="34.6328125" style="44" customWidth="1"/>
    <col min="10758" max="10758" width="31.90625" style="44" customWidth="1"/>
    <col min="10759" max="10759" width="1.6328125" style="44" customWidth="1"/>
    <col min="10760" max="10760" width="15" style="44" customWidth="1"/>
    <col min="10761" max="10761" width="8.7265625" style="44"/>
    <col min="10762" max="10762" width="19.453125" style="44" customWidth="1"/>
    <col min="10763" max="11008" width="8.7265625" style="44"/>
    <col min="11009" max="11009" width="2.26953125" style="44" customWidth="1"/>
    <col min="11010" max="11010" width="3.6328125" style="44" customWidth="1"/>
    <col min="11011" max="11011" width="54.90625" style="44" customWidth="1"/>
    <col min="11012" max="11012" width="18.08984375" style="44" customWidth="1"/>
    <col min="11013" max="11013" width="34.6328125" style="44" customWidth="1"/>
    <col min="11014" max="11014" width="31.90625" style="44" customWidth="1"/>
    <col min="11015" max="11015" width="1.6328125" style="44" customWidth="1"/>
    <col min="11016" max="11016" width="15" style="44" customWidth="1"/>
    <col min="11017" max="11017" width="8.7265625" style="44"/>
    <col min="11018" max="11018" width="19.453125" style="44" customWidth="1"/>
    <col min="11019" max="11264" width="8.7265625" style="44"/>
    <col min="11265" max="11265" width="2.26953125" style="44" customWidth="1"/>
    <col min="11266" max="11266" width="3.6328125" style="44" customWidth="1"/>
    <col min="11267" max="11267" width="54.90625" style="44" customWidth="1"/>
    <col min="11268" max="11268" width="18.08984375" style="44" customWidth="1"/>
    <col min="11269" max="11269" width="34.6328125" style="44" customWidth="1"/>
    <col min="11270" max="11270" width="31.90625" style="44" customWidth="1"/>
    <col min="11271" max="11271" width="1.6328125" style="44" customWidth="1"/>
    <col min="11272" max="11272" width="15" style="44" customWidth="1"/>
    <col min="11273" max="11273" width="8.7265625" style="44"/>
    <col min="11274" max="11274" width="19.453125" style="44" customWidth="1"/>
    <col min="11275" max="11520" width="8.7265625" style="44"/>
    <col min="11521" max="11521" width="2.26953125" style="44" customWidth="1"/>
    <col min="11522" max="11522" width="3.6328125" style="44" customWidth="1"/>
    <col min="11523" max="11523" width="54.90625" style="44" customWidth="1"/>
    <col min="11524" max="11524" width="18.08984375" style="44" customWidth="1"/>
    <col min="11525" max="11525" width="34.6328125" style="44" customWidth="1"/>
    <col min="11526" max="11526" width="31.90625" style="44" customWidth="1"/>
    <col min="11527" max="11527" width="1.6328125" style="44" customWidth="1"/>
    <col min="11528" max="11528" width="15" style="44" customWidth="1"/>
    <col min="11529" max="11529" width="8.7265625" style="44"/>
    <col min="11530" max="11530" width="19.453125" style="44" customWidth="1"/>
    <col min="11531" max="11776" width="8.7265625" style="44"/>
    <col min="11777" max="11777" width="2.26953125" style="44" customWidth="1"/>
    <col min="11778" max="11778" width="3.6328125" style="44" customWidth="1"/>
    <col min="11779" max="11779" width="54.90625" style="44" customWidth="1"/>
    <col min="11780" max="11780" width="18.08984375" style="44" customWidth="1"/>
    <col min="11781" max="11781" width="34.6328125" style="44" customWidth="1"/>
    <col min="11782" max="11782" width="31.90625" style="44" customWidth="1"/>
    <col min="11783" max="11783" width="1.6328125" style="44" customWidth="1"/>
    <col min="11784" max="11784" width="15" style="44" customWidth="1"/>
    <col min="11785" max="11785" width="8.7265625" style="44"/>
    <col min="11786" max="11786" width="19.453125" style="44" customWidth="1"/>
    <col min="11787" max="12032" width="8.7265625" style="44"/>
    <col min="12033" max="12033" width="2.26953125" style="44" customWidth="1"/>
    <col min="12034" max="12034" width="3.6328125" style="44" customWidth="1"/>
    <col min="12035" max="12035" width="54.90625" style="44" customWidth="1"/>
    <col min="12036" max="12036" width="18.08984375" style="44" customWidth="1"/>
    <col min="12037" max="12037" width="34.6328125" style="44" customWidth="1"/>
    <col min="12038" max="12038" width="31.90625" style="44" customWidth="1"/>
    <col min="12039" max="12039" width="1.6328125" style="44" customWidth="1"/>
    <col min="12040" max="12040" width="15" style="44" customWidth="1"/>
    <col min="12041" max="12041" width="8.7265625" style="44"/>
    <col min="12042" max="12042" width="19.453125" style="44" customWidth="1"/>
    <col min="12043" max="12288" width="8.7265625" style="44"/>
    <col min="12289" max="12289" width="2.26953125" style="44" customWidth="1"/>
    <col min="12290" max="12290" width="3.6328125" style="44" customWidth="1"/>
    <col min="12291" max="12291" width="54.90625" style="44" customWidth="1"/>
    <col min="12292" max="12292" width="18.08984375" style="44" customWidth="1"/>
    <col min="12293" max="12293" width="34.6328125" style="44" customWidth="1"/>
    <col min="12294" max="12294" width="31.90625" style="44" customWidth="1"/>
    <col min="12295" max="12295" width="1.6328125" style="44" customWidth="1"/>
    <col min="12296" max="12296" width="15" style="44" customWidth="1"/>
    <col min="12297" max="12297" width="8.7265625" style="44"/>
    <col min="12298" max="12298" width="19.453125" style="44" customWidth="1"/>
    <col min="12299" max="12544" width="8.7265625" style="44"/>
    <col min="12545" max="12545" width="2.26953125" style="44" customWidth="1"/>
    <col min="12546" max="12546" width="3.6328125" style="44" customWidth="1"/>
    <col min="12547" max="12547" width="54.90625" style="44" customWidth="1"/>
    <col min="12548" max="12548" width="18.08984375" style="44" customWidth="1"/>
    <col min="12549" max="12549" width="34.6328125" style="44" customWidth="1"/>
    <col min="12550" max="12550" width="31.90625" style="44" customWidth="1"/>
    <col min="12551" max="12551" width="1.6328125" style="44" customWidth="1"/>
    <col min="12552" max="12552" width="15" style="44" customWidth="1"/>
    <col min="12553" max="12553" width="8.7265625" style="44"/>
    <col min="12554" max="12554" width="19.453125" style="44" customWidth="1"/>
    <col min="12555" max="12800" width="8.7265625" style="44"/>
    <col min="12801" max="12801" width="2.26953125" style="44" customWidth="1"/>
    <col min="12802" max="12802" width="3.6328125" style="44" customWidth="1"/>
    <col min="12803" max="12803" width="54.90625" style="44" customWidth="1"/>
    <col min="12804" max="12804" width="18.08984375" style="44" customWidth="1"/>
    <col min="12805" max="12805" width="34.6328125" style="44" customWidth="1"/>
    <col min="12806" max="12806" width="31.90625" style="44" customWidth="1"/>
    <col min="12807" max="12807" width="1.6328125" style="44" customWidth="1"/>
    <col min="12808" max="12808" width="15" style="44" customWidth="1"/>
    <col min="12809" max="12809" width="8.7265625" style="44"/>
    <col min="12810" max="12810" width="19.453125" style="44" customWidth="1"/>
    <col min="12811" max="13056" width="8.7265625" style="44"/>
    <col min="13057" max="13057" width="2.26953125" style="44" customWidth="1"/>
    <col min="13058" max="13058" width="3.6328125" style="44" customWidth="1"/>
    <col min="13059" max="13059" width="54.90625" style="44" customWidth="1"/>
    <col min="13060" max="13060" width="18.08984375" style="44" customWidth="1"/>
    <col min="13061" max="13061" width="34.6328125" style="44" customWidth="1"/>
    <col min="13062" max="13062" width="31.90625" style="44" customWidth="1"/>
    <col min="13063" max="13063" width="1.6328125" style="44" customWidth="1"/>
    <col min="13064" max="13064" width="15" style="44" customWidth="1"/>
    <col min="13065" max="13065" width="8.7265625" style="44"/>
    <col min="13066" max="13066" width="19.453125" style="44" customWidth="1"/>
    <col min="13067" max="13312" width="8.7265625" style="44"/>
    <col min="13313" max="13313" width="2.26953125" style="44" customWidth="1"/>
    <col min="13314" max="13314" width="3.6328125" style="44" customWidth="1"/>
    <col min="13315" max="13315" width="54.90625" style="44" customWidth="1"/>
    <col min="13316" max="13316" width="18.08984375" style="44" customWidth="1"/>
    <col min="13317" max="13317" width="34.6328125" style="44" customWidth="1"/>
    <col min="13318" max="13318" width="31.90625" style="44" customWidth="1"/>
    <col min="13319" max="13319" width="1.6328125" style="44" customWidth="1"/>
    <col min="13320" max="13320" width="15" style="44" customWidth="1"/>
    <col min="13321" max="13321" width="8.7265625" style="44"/>
    <col min="13322" max="13322" width="19.453125" style="44" customWidth="1"/>
    <col min="13323" max="13568" width="8.7265625" style="44"/>
    <col min="13569" max="13569" width="2.26953125" style="44" customWidth="1"/>
    <col min="13570" max="13570" width="3.6328125" style="44" customWidth="1"/>
    <col min="13571" max="13571" width="54.90625" style="44" customWidth="1"/>
    <col min="13572" max="13572" width="18.08984375" style="44" customWidth="1"/>
    <col min="13573" max="13573" width="34.6328125" style="44" customWidth="1"/>
    <col min="13574" max="13574" width="31.90625" style="44" customWidth="1"/>
    <col min="13575" max="13575" width="1.6328125" style="44" customWidth="1"/>
    <col min="13576" max="13576" width="15" style="44" customWidth="1"/>
    <col min="13577" max="13577" width="8.7265625" style="44"/>
    <col min="13578" max="13578" width="19.453125" style="44" customWidth="1"/>
    <col min="13579" max="13824" width="8.7265625" style="44"/>
    <col min="13825" max="13825" width="2.26953125" style="44" customWidth="1"/>
    <col min="13826" max="13826" width="3.6328125" style="44" customWidth="1"/>
    <col min="13827" max="13827" width="54.90625" style="44" customWidth="1"/>
    <col min="13828" max="13828" width="18.08984375" style="44" customWidth="1"/>
    <col min="13829" max="13829" width="34.6328125" style="44" customWidth="1"/>
    <col min="13830" max="13830" width="31.90625" style="44" customWidth="1"/>
    <col min="13831" max="13831" width="1.6328125" style="44" customWidth="1"/>
    <col min="13832" max="13832" width="15" style="44" customWidth="1"/>
    <col min="13833" max="13833" width="8.7265625" style="44"/>
    <col min="13834" max="13834" width="19.453125" style="44" customWidth="1"/>
    <col min="13835" max="14080" width="8.7265625" style="44"/>
    <col min="14081" max="14081" width="2.26953125" style="44" customWidth="1"/>
    <col min="14082" max="14082" width="3.6328125" style="44" customWidth="1"/>
    <col min="14083" max="14083" width="54.90625" style="44" customWidth="1"/>
    <col min="14084" max="14084" width="18.08984375" style="44" customWidth="1"/>
    <col min="14085" max="14085" width="34.6328125" style="44" customWidth="1"/>
    <col min="14086" max="14086" width="31.90625" style="44" customWidth="1"/>
    <col min="14087" max="14087" width="1.6328125" style="44" customWidth="1"/>
    <col min="14088" max="14088" width="15" style="44" customWidth="1"/>
    <col min="14089" max="14089" width="8.7265625" style="44"/>
    <col min="14090" max="14090" width="19.453125" style="44" customWidth="1"/>
    <col min="14091" max="14336" width="8.7265625" style="44"/>
    <col min="14337" max="14337" width="2.26953125" style="44" customWidth="1"/>
    <col min="14338" max="14338" width="3.6328125" style="44" customWidth="1"/>
    <col min="14339" max="14339" width="54.90625" style="44" customWidth="1"/>
    <col min="14340" max="14340" width="18.08984375" style="44" customWidth="1"/>
    <col min="14341" max="14341" width="34.6328125" style="44" customWidth="1"/>
    <col min="14342" max="14342" width="31.90625" style="44" customWidth="1"/>
    <col min="14343" max="14343" width="1.6328125" style="44" customWidth="1"/>
    <col min="14344" max="14344" width="15" style="44" customWidth="1"/>
    <col min="14345" max="14345" width="8.7265625" style="44"/>
    <col min="14346" max="14346" width="19.453125" style="44" customWidth="1"/>
    <col min="14347" max="14592" width="8.7265625" style="44"/>
    <col min="14593" max="14593" width="2.26953125" style="44" customWidth="1"/>
    <col min="14594" max="14594" width="3.6328125" style="44" customWidth="1"/>
    <col min="14595" max="14595" width="54.90625" style="44" customWidth="1"/>
    <col min="14596" max="14596" width="18.08984375" style="44" customWidth="1"/>
    <col min="14597" max="14597" width="34.6328125" style="44" customWidth="1"/>
    <col min="14598" max="14598" width="31.90625" style="44" customWidth="1"/>
    <col min="14599" max="14599" width="1.6328125" style="44" customWidth="1"/>
    <col min="14600" max="14600" width="15" style="44" customWidth="1"/>
    <col min="14601" max="14601" width="8.7265625" style="44"/>
    <col min="14602" max="14602" width="19.453125" style="44" customWidth="1"/>
    <col min="14603" max="14848" width="8.7265625" style="44"/>
    <col min="14849" max="14849" width="2.26953125" style="44" customWidth="1"/>
    <col min="14850" max="14850" width="3.6328125" style="44" customWidth="1"/>
    <col min="14851" max="14851" width="54.90625" style="44" customWidth="1"/>
    <col min="14852" max="14852" width="18.08984375" style="44" customWidth="1"/>
    <col min="14853" max="14853" width="34.6328125" style="44" customWidth="1"/>
    <col min="14854" max="14854" width="31.90625" style="44" customWidth="1"/>
    <col min="14855" max="14855" width="1.6328125" style="44" customWidth="1"/>
    <col min="14856" max="14856" width="15" style="44" customWidth="1"/>
    <col min="14857" max="14857" width="8.7265625" style="44"/>
    <col min="14858" max="14858" width="19.453125" style="44" customWidth="1"/>
    <col min="14859" max="15104" width="8.7265625" style="44"/>
    <col min="15105" max="15105" width="2.26953125" style="44" customWidth="1"/>
    <col min="15106" max="15106" width="3.6328125" style="44" customWidth="1"/>
    <col min="15107" max="15107" width="54.90625" style="44" customWidth="1"/>
    <col min="15108" max="15108" width="18.08984375" style="44" customWidth="1"/>
    <col min="15109" max="15109" width="34.6328125" style="44" customWidth="1"/>
    <col min="15110" max="15110" width="31.90625" style="44" customWidth="1"/>
    <col min="15111" max="15111" width="1.6328125" style="44" customWidth="1"/>
    <col min="15112" max="15112" width="15" style="44" customWidth="1"/>
    <col min="15113" max="15113" width="8.7265625" style="44"/>
    <col min="15114" max="15114" width="19.453125" style="44" customWidth="1"/>
    <col min="15115" max="15360" width="8.7265625" style="44"/>
    <col min="15361" max="15361" width="2.26953125" style="44" customWidth="1"/>
    <col min="15362" max="15362" width="3.6328125" style="44" customWidth="1"/>
    <col min="15363" max="15363" width="54.90625" style="44" customWidth="1"/>
    <col min="15364" max="15364" width="18.08984375" style="44" customWidth="1"/>
    <col min="15365" max="15365" width="34.6328125" style="44" customWidth="1"/>
    <col min="15366" max="15366" width="31.90625" style="44" customWidth="1"/>
    <col min="15367" max="15367" width="1.6328125" style="44" customWidth="1"/>
    <col min="15368" max="15368" width="15" style="44" customWidth="1"/>
    <col min="15369" max="15369" width="8.7265625" style="44"/>
    <col min="15370" max="15370" width="19.453125" style="44" customWidth="1"/>
    <col min="15371" max="15616" width="8.7265625" style="44"/>
    <col min="15617" max="15617" width="2.26953125" style="44" customWidth="1"/>
    <col min="15618" max="15618" width="3.6328125" style="44" customWidth="1"/>
    <col min="15619" max="15619" width="54.90625" style="44" customWidth="1"/>
    <col min="15620" max="15620" width="18.08984375" style="44" customWidth="1"/>
    <col min="15621" max="15621" width="34.6328125" style="44" customWidth="1"/>
    <col min="15622" max="15622" width="31.90625" style="44" customWidth="1"/>
    <col min="15623" max="15623" width="1.6328125" style="44" customWidth="1"/>
    <col min="15624" max="15624" width="15" style="44" customWidth="1"/>
    <col min="15625" max="15625" width="8.7265625" style="44"/>
    <col min="15626" max="15626" width="19.453125" style="44" customWidth="1"/>
    <col min="15627" max="15872" width="8.7265625" style="44"/>
    <col min="15873" max="15873" width="2.26953125" style="44" customWidth="1"/>
    <col min="15874" max="15874" width="3.6328125" style="44" customWidth="1"/>
    <col min="15875" max="15875" width="54.90625" style="44" customWidth="1"/>
    <col min="15876" max="15876" width="18.08984375" style="44" customWidth="1"/>
    <col min="15877" max="15877" width="34.6328125" style="44" customWidth="1"/>
    <col min="15878" max="15878" width="31.90625" style="44" customWidth="1"/>
    <col min="15879" max="15879" width="1.6328125" style="44" customWidth="1"/>
    <col min="15880" max="15880" width="15" style="44" customWidth="1"/>
    <col min="15881" max="15881" width="8.7265625" style="44"/>
    <col min="15882" max="15882" width="19.453125" style="44" customWidth="1"/>
    <col min="15883" max="16128" width="8.7265625" style="44"/>
    <col min="16129" max="16129" width="2.26953125" style="44" customWidth="1"/>
    <col min="16130" max="16130" width="3.6328125" style="44" customWidth="1"/>
    <col min="16131" max="16131" width="54.90625" style="44" customWidth="1"/>
    <col min="16132" max="16132" width="18.08984375" style="44" customWidth="1"/>
    <col min="16133" max="16133" width="34.6328125" style="44" customWidth="1"/>
    <col min="16134" max="16134" width="31.90625" style="44" customWidth="1"/>
    <col min="16135" max="16135" width="1.6328125" style="44" customWidth="1"/>
    <col min="16136" max="16136" width="15" style="44" customWidth="1"/>
    <col min="16137" max="16137" width="8.7265625" style="44"/>
    <col min="16138" max="16138" width="19.453125" style="44" customWidth="1"/>
    <col min="16139" max="16384" width="8.7265625" style="44"/>
  </cols>
  <sheetData>
    <row r="1" spans="2:10" s="45" customFormat="1" ht="21" customHeight="1" thickBot="1" x14ac:dyDescent="0.25">
      <c r="B1" s="42"/>
      <c r="C1" s="43" t="s">
        <v>69</v>
      </c>
      <c r="D1" s="44"/>
      <c r="F1" s="58"/>
      <c r="H1" s="59"/>
    </row>
    <row r="2" spans="2:10" s="45" customFormat="1" ht="33.75" customHeight="1" thickBot="1" x14ac:dyDescent="0.25">
      <c r="B2" s="157" t="s">
        <v>70</v>
      </c>
      <c r="C2" s="158"/>
      <c r="D2" s="158"/>
      <c r="E2" s="158"/>
      <c r="F2" s="159"/>
      <c r="H2" s="59"/>
    </row>
    <row r="3" spans="2:10" s="47" customFormat="1" ht="30.75" customHeight="1" x14ac:dyDescent="0.2">
      <c r="B3" s="160" t="s">
        <v>40</v>
      </c>
      <c r="C3" s="161"/>
      <c r="D3" s="46" t="s">
        <v>41</v>
      </c>
      <c r="E3" s="46" t="s">
        <v>42</v>
      </c>
      <c r="F3" s="60" t="s">
        <v>43</v>
      </c>
      <c r="H3" s="61"/>
    </row>
    <row r="4" spans="2:10" ht="30.75" customHeight="1" x14ac:dyDescent="0.2">
      <c r="B4" s="62" t="s">
        <v>68</v>
      </c>
      <c r="C4" s="48"/>
      <c r="D4" s="49"/>
      <c r="E4" s="63"/>
      <c r="F4" s="64"/>
    </row>
    <row r="5" spans="2:10" ht="30.75" customHeight="1" x14ac:dyDescent="0.2">
      <c r="B5" s="50"/>
      <c r="C5" s="51" t="s">
        <v>48</v>
      </c>
      <c r="D5" s="52" t="s">
        <v>44</v>
      </c>
      <c r="E5" s="66" t="str">
        <f>IF('内訳書明細１（本部）'!S35=0,"",'内訳書明細１（本部）'!S35)</f>
        <v/>
      </c>
      <c r="F5" s="67" t="s">
        <v>51</v>
      </c>
    </row>
    <row r="6" spans="2:10" ht="30.75" customHeight="1" x14ac:dyDescent="0.2">
      <c r="B6" s="50"/>
      <c r="C6" s="53" t="s">
        <v>49</v>
      </c>
      <c r="D6" s="52" t="s">
        <v>44</v>
      </c>
      <c r="E6" s="66" t="str">
        <f>IF('内訳書明細２（多摩）'!S35=0,"",'内訳書明細２（多摩）'!S35)</f>
        <v/>
      </c>
      <c r="F6" s="67" t="s">
        <v>51</v>
      </c>
    </row>
    <row r="7" spans="2:10" ht="30.75" customHeight="1" x14ac:dyDescent="0.2">
      <c r="B7" s="50"/>
      <c r="C7" s="53" t="s">
        <v>66</v>
      </c>
      <c r="D7" s="52" t="s">
        <v>44</v>
      </c>
      <c r="E7" s="66" t="str">
        <f>IF('内訳書明細３（城東）'!S35=0,"",'内訳書明細３（城東）'!S35)</f>
        <v/>
      </c>
      <c r="F7" s="67" t="s">
        <v>51</v>
      </c>
    </row>
    <row r="8" spans="2:10" ht="30.75" customHeight="1" x14ac:dyDescent="0.2">
      <c r="B8" s="50"/>
      <c r="C8" s="53"/>
      <c r="D8" s="52"/>
      <c r="E8" s="66"/>
      <c r="F8" s="67"/>
    </row>
    <row r="9" spans="2:10" ht="30.75" customHeight="1" x14ac:dyDescent="0.2">
      <c r="B9" s="54"/>
      <c r="C9" s="53"/>
      <c r="D9" s="52"/>
      <c r="E9" s="68"/>
      <c r="F9" s="67"/>
    </row>
    <row r="10" spans="2:10" ht="30.75" customHeight="1" x14ac:dyDescent="0.2">
      <c r="B10" s="54"/>
      <c r="C10" s="53"/>
      <c r="D10" s="52"/>
      <c r="E10" s="66"/>
      <c r="F10" s="67"/>
    </row>
    <row r="11" spans="2:10" ht="30.75" customHeight="1" x14ac:dyDescent="0.2">
      <c r="B11" s="50"/>
      <c r="C11" s="55"/>
      <c r="D11" s="52"/>
      <c r="E11" s="69"/>
      <c r="F11" s="70"/>
    </row>
    <row r="12" spans="2:10" ht="30.75" customHeight="1" x14ac:dyDescent="0.2">
      <c r="B12" s="50"/>
      <c r="C12" s="55"/>
      <c r="D12" s="52"/>
      <c r="E12" s="66"/>
      <c r="F12" s="67"/>
    </row>
    <row r="13" spans="2:10" ht="30.75" customHeight="1" x14ac:dyDescent="0.2">
      <c r="B13" s="50"/>
      <c r="C13" s="71" t="s">
        <v>50</v>
      </c>
      <c r="D13" s="52"/>
      <c r="E13" s="69" t="str">
        <f>IF(SUM(E5:E12)=0,"",SUM(E5:E12))</f>
        <v/>
      </c>
      <c r="F13" s="70"/>
    </row>
    <row r="14" spans="2:10" ht="30.75" customHeight="1" x14ac:dyDescent="0.2">
      <c r="B14" s="50"/>
      <c r="C14" s="53"/>
      <c r="D14" s="52"/>
      <c r="E14" s="72"/>
      <c r="F14" s="67"/>
      <c r="H14" s="73"/>
    </row>
    <row r="15" spans="2:10" ht="30.75" customHeight="1" x14ac:dyDescent="0.2">
      <c r="B15" s="50"/>
      <c r="C15" s="71" t="s">
        <v>45</v>
      </c>
      <c r="D15" s="52"/>
      <c r="E15" s="69" t="str">
        <f>IF(SUM(E13:E14)=0,"",SUM(E13:E14))</f>
        <v/>
      </c>
      <c r="F15" s="70"/>
      <c r="H15" s="73"/>
    </row>
    <row r="16" spans="2:10" ht="30.75" customHeight="1" x14ac:dyDescent="0.2">
      <c r="B16" s="50"/>
      <c r="C16" s="53" t="s">
        <v>46</v>
      </c>
      <c r="D16" s="74"/>
      <c r="E16" s="69" t="str">
        <f>IF(E15="","",ROUNDDOWN(E15*0.1,0))</f>
        <v/>
      </c>
      <c r="F16" s="70"/>
      <c r="H16" s="75"/>
      <c r="J16" s="76"/>
    </row>
    <row r="17" spans="2:10" ht="30.75" customHeight="1" x14ac:dyDescent="0.2">
      <c r="B17" s="50"/>
      <c r="C17" s="52" t="s">
        <v>47</v>
      </c>
      <c r="D17" s="77"/>
      <c r="E17" s="78" t="str">
        <f>IF(SUM(E15:E16)=0,"",SUM(E15:E16))</f>
        <v/>
      </c>
      <c r="F17" s="79"/>
      <c r="H17" s="80"/>
      <c r="J17" s="81"/>
    </row>
    <row r="18" spans="2:10" ht="30.75" customHeight="1" x14ac:dyDescent="0.2">
      <c r="B18" s="50"/>
      <c r="C18" s="53"/>
      <c r="D18" s="52"/>
      <c r="E18" s="82"/>
      <c r="F18" s="67"/>
    </row>
    <row r="19" spans="2:10" ht="30.75" customHeight="1" thickBot="1" x14ac:dyDescent="0.25">
      <c r="B19" s="56"/>
      <c r="C19" s="57"/>
      <c r="D19" s="57"/>
      <c r="E19" s="83"/>
      <c r="F19" s="84"/>
    </row>
    <row r="20" spans="2:10" x14ac:dyDescent="0.2">
      <c r="C20" s="86"/>
      <c r="D20" s="86"/>
      <c r="E20" s="86"/>
      <c r="F20" s="87"/>
    </row>
    <row r="21" spans="2:10" x14ac:dyDescent="0.2">
      <c r="C21" s="86"/>
      <c r="D21" s="86"/>
      <c r="E21" s="86"/>
      <c r="F21" s="87"/>
    </row>
    <row r="22" spans="2:10" x14ac:dyDescent="0.2">
      <c r="C22" s="86"/>
      <c r="D22" s="86"/>
      <c r="E22" s="86"/>
      <c r="F22" s="87"/>
    </row>
    <row r="23" spans="2:10" x14ac:dyDescent="0.2">
      <c r="C23" s="86"/>
      <c r="D23" s="86"/>
      <c r="E23" s="86"/>
      <c r="F23" s="87"/>
    </row>
    <row r="24" spans="2:10" x14ac:dyDescent="0.2">
      <c r="C24" s="86"/>
      <c r="D24" s="86"/>
      <c r="E24" s="86"/>
      <c r="F24" s="87"/>
    </row>
    <row r="25" spans="2:10" x14ac:dyDescent="0.2">
      <c r="C25" s="86"/>
      <c r="D25" s="86"/>
      <c r="E25" s="86"/>
      <c r="F25" s="87"/>
    </row>
    <row r="26" spans="2:10" x14ac:dyDescent="0.2">
      <c r="C26" s="86"/>
      <c r="D26" s="86"/>
      <c r="E26" s="86"/>
      <c r="F26" s="87"/>
    </row>
    <row r="27" spans="2:10" x14ac:dyDescent="0.2">
      <c r="C27" s="86"/>
      <c r="D27" s="86"/>
      <c r="E27" s="86"/>
      <c r="F27" s="87"/>
    </row>
    <row r="28" spans="2:10" x14ac:dyDescent="0.2">
      <c r="C28" s="86"/>
      <c r="D28" s="86"/>
      <c r="E28" s="86"/>
      <c r="F28" s="87"/>
    </row>
    <row r="29" spans="2:10" x14ac:dyDescent="0.2">
      <c r="C29" s="86"/>
      <c r="D29" s="86"/>
      <c r="E29" s="86"/>
      <c r="F29" s="87"/>
    </row>
    <row r="30" spans="2:10" x14ac:dyDescent="0.2">
      <c r="C30" s="86"/>
      <c r="D30" s="86"/>
      <c r="E30" s="86"/>
      <c r="F30" s="87"/>
    </row>
    <row r="31" spans="2:10" x14ac:dyDescent="0.2">
      <c r="C31" s="86"/>
      <c r="D31" s="86"/>
      <c r="E31" s="86"/>
      <c r="F31" s="87"/>
    </row>
    <row r="32" spans="2:10" x14ac:dyDescent="0.2">
      <c r="C32" s="86"/>
      <c r="D32" s="86"/>
      <c r="E32" s="86"/>
      <c r="F32" s="87"/>
    </row>
    <row r="33" spans="3:6" x14ac:dyDescent="0.2">
      <c r="C33" s="86"/>
      <c r="D33" s="86"/>
      <c r="E33" s="86"/>
      <c r="F33" s="87"/>
    </row>
    <row r="34" spans="3:6" x14ac:dyDescent="0.2">
      <c r="C34" s="86"/>
      <c r="D34" s="86"/>
      <c r="E34" s="86"/>
      <c r="F34" s="87"/>
    </row>
    <row r="35" spans="3:6" x14ac:dyDescent="0.2">
      <c r="C35" s="86"/>
      <c r="D35" s="86"/>
      <c r="E35" s="86"/>
      <c r="F35" s="87"/>
    </row>
    <row r="36" spans="3:6" x14ac:dyDescent="0.2">
      <c r="C36" s="86"/>
      <c r="D36" s="86"/>
      <c r="E36" s="86"/>
      <c r="F36" s="87"/>
    </row>
    <row r="37" spans="3:6" x14ac:dyDescent="0.2">
      <c r="C37" s="86"/>
      <c r="D37" s="86"/>
      <c r="E37" s="86"/>
      <c r="F37" s="87"/>
    </row>
    <row r="38" spans="3:6" x14ac:dyDescent="0.2">
      <c r="C38" s="86"/>
      <c r="D38" s="86"/>
      <c r="E38" s="86"/>
      <c r="F38" s="87"/>
    </row>
    <row r="39" spans="3:6" x14ac:dyDescent="0.2">
      <c r="C39" s="86"/>
      <c r="D39" s="86"/>
      <c r="E39" s="86"/>
      <c r="F39" s="87"/>
    </row>
    <row r="40" spans="3:6" x14ac:dyDescent="0.2">
      <c r="C40" s="86"/>
      <c r="D40" s="86"/>
      <c r="E40" s="86"/>
      <c r="F40" s="87"/>
    </row>
    <row r="41" spans="3:6" x14ac:dyDescent="0.2">
      <c r="C41" s="86"/>
      <c r="D41" s="86"/>
      <c r="E41" s="86"/>
      <c r="F41" s="87"/>
    </row>
    <row r="42" spans="3:6" x14ac:dyDescent="0.2">
      <c r="C42" s="86"/>
      <c r="D42" s="86"/>
      <c r="E42" s="86"/>
      <c r="F42" s="87"/>
    </row>
    <row r="43" spans="3:6" x14ac:dyDescent="0.2">
      <c r="C43" s="86"/>
      <c r="D43" s="86"/>
      <c r="E43" s="86"/>
      <c r="F43" s="87"/>
    </row>
    <row r="44" spans="3:6" x14ac:dyDescent="0.2">
      <c r="C44" s="86"/>
      <c r="D44" s="86"/>
      <c r="E44" s="86"/>
      <c r="F44" s="87"/>
    </row>
    <row r="45" spans="3:6" x14ac:dyDescent="0.2">
      <c r="C45" s="86"/>
      <c r="D45" s="86"/>
      <c r="E45" s="86"/>
      <c r="F45" s="87"/>
    </row>
    <row r="46" spans="3:6" x14ac:dyDescent="0.2">
      <c r="C46" s="86"/>
      <c r="D46" s="86"/>
      <c r="E46" s="86"/>
      <c r="F46" s="87"/>
    </row>
    <row r="47" spans="3:6" x14ac:dyDescent="0.2">
      <c r="C47" s="86"/>
      <c r="D47" s="86"/>
      <c r="E47" s="86"/>
      <c r="F47" s="87"/>
    </row>
    <row r="48" spans="3:6" x14ac:dyDescent="0.2">
      <c r="C48" s="86"/>
      <c r="D48" s="86"/>
      <c r="E48" s="86"/>
      <c r="F48" s="87"/>
    </row>
    <row r="49" spans="3:6" x14ac:dyDescent="0.2">
      <c r="C49" s="86"/>
      <c r="D49" s="86"/>
      <c r="E49" s="86"/>
      <c r="F49" s="87"/>
    </row>
    <row r="50" spans="3:6" x14ac:dyDescent="0.2">
      <c r="C50" s="86"/>
      <c r="D50" s="86"/>
      <c r="E50" s="86"/>
      <c r="F50" s="87"/>
    </row>
    <row r="51" spans="3:6" x14ac:dyDescent="0.2">
      <c r="C51" s="86"/>
      <c r="D51" s="86"/>
      <c r="E51" s="86"/>
      <c r="F51" s="87"/>
    </row>
    <row r="52" spans="3:6" x14ac:dyDescent="0.2">
      <c r="C52" s="86"/>
      <c r="D52" s="86"/>
      <c r="E52" s="86"/>
      <c r="F52" s="87"/>
    </row>
    <row r="53" spans="3:6" x14ac:dyDescent="0.2">
      <c r="C53" s="86"/>
      <c r="D53" s="86"/>
      <c r="E53" s="86"/>
      <c r="F53" s="87"/>
    </row>
    <row r="54" spans="3:6" x14ac:dyDescent="0.2">
      <c r="C54" s="86"/>
      <c r="D54" s="86"/>
      <c r="E54" s="86"/>
      <c r="F54" s="87"/>
    </row>
    <row r="55" spans="3:6" x14ac:dyDescent="0.2">
      <c r="C55" s="86"/>
      <c r="D55" s="86"/>
      <c r="E55" s="86"/>
      <c r="F55" s="87"/>
    </row>
    <row r="56" spans="3:6" x14ac:dyDescent="0.2">
      <c r="C56" s="86"/>
      <c r="D56" s="86"/>
      <c r="E56" s="86"/>
      <c r="F56" s="87"/>
    </row>
    <row r="57" spans="3:6" x14ac:dyDescent="0.2">
      <c r="C57" s="86"/>
      <c r="D57" s="86"/>
      <c r="E57" s="86"/>
      <c r="F57" s="87"/>
    </row>
    <row r="58" spans="3:6" x14ac:dyDescent="0.2">
      <c r="C58" s="86"/>
      <c r="D58" s="86"/>
      <c r="E58" s="86"/>
      <c r="F58" s="87"/>
    </row>
    <row r="59" spans="3:6" x14ac:dyDescent="0.2">
      <c r="C59" s="86"/>
      <c r="D59" s="86"/>
      <c r="E59" s="86"/>
      <c r="F59" s="87"/>
    </row>
    <row r="60" spans="3:6" x14ac:dyDescent="0.2">
      <c r="C60" s="86"/>
      <c r="D60" s="86"/>
      <c r="E60" s="86"/>
      <c r="F60" s="87"/>
    </row>
    <row r="61" spans="3:6" x14ac:dyDescent="0.2">
      <c r="C61" s="86"/>
      <c r="D61" s="86"/>
      <c r="E61" s="86"/>
      <c r="F61" s="87"/>
    </row>
    <row r="62" spans="3:6" x14ac:dyDescent="0.2">
      <c r="C62" s="86"/>
      <c r="D62" s="86"/>
      <c r="E62" s="86"/>
      <c r="F62" s="87"/>
    </row>
    <row r="63" spans="3:6" x14ac:dyDescent="0.2">
      <c r="C63" s="86"/>
      <c r="D63" s="86"/>
      <c r="E63" s="86"/>
      <c r="F63" s="87"/>
    </row>
    <row r="64" spans="3:6" x14ac:dyDescent="0.2">
      <c r="C64" s="86"/>
      <c r="D64" s="86"/>
      <c r="E64" s="86"/>
      <c r="F64" s="87"/>
    </row>
    <row r="65" spans="3:6" x14ac:dyDescent="0.2">
      <c r="C65" s="86"/>
      <c r="D65" s="86"/>
      <c r="E65" s="86"/>
      <c r="F65" s="87"/>
    </row>
    <row r="66" spans="3:6" x14ac:dyDescent="0.2">
      <c r="C66" s="86"/>
      <c r="D66" s="86"/>
      <c r="E66" s="86"/>
      <c r="F66" s="87"/>
    </row>
    <row r="67" spans="3:6" x14ac:dyDescent="0.2">
      <c r="C67" s="86"/>
      <c r="D67" s="86"/>
      <c r="E67" s="86"/>
      <c r="F67" s="87"/>
    </row>
    <row r="68" spans="3:6" x14ac:dyDescent="0.2">
      <c r="C68" s="86"/>
      <c r="D68" s="86"/>
      <c r="E68" s="86"/>
      <c r="F68" s="87"/>
    </row>
    <row r="69" spans="3:6" x14ac:dyDescent="0.2">
      <c r="C69" s="86"/>
      <c r="D69" s="86"/>
      <c r="E69" s="86"/>
      <c r="F69" s="87"/>
    </row>
    <row r="70" spans="3:6" x14ac:dyDescent="0.2">
      <c r="C70" s="86"/>
      <c r="D70" s="86"/>
      <c r="E70" s="86"/>
      <c r="F70" s="87"/>
    </row>
    <row r="71" spans="3:6" x14ac:dyDescent="0.2">
      <c r="C71" s="86"/>
      <c r="D71" s="86"/>
      <c r="E71" s="86"/>
      <c r="F71" s="87"/>
    </row>
    <row r="72" spans="3:6" x14ac:dyDescent="0.2">
      <c r="C72" s="86"/>
      <c r="D72" s="86"/>
      <c r="E72" s="86"/>
      <c r="F72" s="87"/>
    </row>
    <row r="73" spans="3:6" x14ac:dyDescent="0.2">
      <c r="C73" s="86"/>
      <c r="D73" s="86"/>
      <c r="E73" s="86"/>
      <c r="F73" s="87"/>
    </row>
    <row r="74" spans="3:6" x14ac:dyDescent="0.2">
      <c r="C74" s="86"/>
      <c r="D74" s="86"/>
      <c r="E74" s="86"/>
      <c r="F74" s="87"/>
    </row>
    <row r="75" spans="3:6" x14ac:dyDescent="0.2">
      <c r="C75" s="86"/>
      <c r="D75" s="86"/>
      <c r="E75" s="86"/>
      <c r="F75" s="87"/>
    </row>
    <row r="76" spans="3:6" x14ac:dyDescent="0.2">
      <c r="C76" s="86"/>
      <c r="D76" s="86"/>
      <c r="E76" s="86"/>
      <c r="F76" s="87"/>
    </row>
    <row r="77" spans="3:6" x14ac:dyDescent="0.2">
      <c r="C77" s="86"/>
      <c r="D77" s="86"/>
      <c r="E77" s="86"/>
      <c r="F77" s="87"/>
    </row>
    <row r="78" spans="3:6" x14ac:dyDescent="0.2">
      <c r="C78" s="86"/>
      <c r="D78" s="86"/>
      <c r="E78" s="86"/>
      <c r="F78" s="87"/>
    </row>
    <row r="79" spans="3:6" x14ac:dyDescent="0.2">
      <c r="C79" s="86"/>
      <c r="D79" s="86"/>
      <c r="E79" s="86"/>
      <c r="F79" s="87"/>
    </row>
    <row r="80" spans="3:6" x14ac:dyDescent="0.2">
      <c r="C80" s="86"/>
      <c r="D80" s="86"/>
      <c r="E80" s="86"/>
      <c r="F80" s="87"/>
    </row>
    <row r="81" spans="3:6" x14ac:dyDescent="0.2">
      <c r="C81" s="86"/>
      <c r="D81" s="86"/>
      <c r="E81" s="86"/>
      <c r="F81" s="87"/>
    </row>
    <row r="82" spans="3:6" x14ac:dyDescent="0.2">
      <c r="C82" s="86"/>
      <c r="D82" s="86"/>
      <c r="E82" s="86"/>
      <c r="F82" s="87"/>
    </row>
    <row r="83" spans="3:6" x14ac:dyDescent="0.2">
      <c r="C83" s="86"/>
      <c r="D83" s="86"/>
      <c r="E83" s="86"/>
      <c r="F83" s="87"/>
    </row>
    <row r="84" spans="3:6" x14ac:dyDescent="0.2">
      <c r="C84" s="86"/>
      <c r="D84" s="86"/>
      <c r="E84" s="86"/>
      <c r="F84" s="87"/>
    </row>
    <row r="85" spans="3:6" x14ac:dyDescent="0.2">
      <c r="C85" s="86"/>
      <c r="D85" s="86"/>
      <c r="E85" s="86"/>
      <c r="F85" s="87"/>
    </row>
    <row r="86" spans="3:6" x14ac:dyDescent="0.2">
      <c r="C86" s="86"/>
      <c r="D86" s="86"/>
      <c r="E86" s="86"/>
      <c r="F86" s="87"/>
    </row>
    <row r="87" spans="3:6" x14ac:dyDescent="0.2">
      <c r="C87" s="86"/>
      <c r="D87" s="86"/>
      <c r="E87" s="86"/>
      <c r="F87" s="87"/>
    </row>
    <row r="88" spans="3:6" x14ac:dyDescent="0.2">
      <c r="C88" s="86"/>
      <c r="D88" s="86"/>
      <c r="E88" s="86"/>
      <c r="F88" s="87"/>
    </row>
    <row r="89" spans="3:6" x14ac:dyDescent="0.2">
      <c r="C89" s="86"/>
      <c r="D89" s="86"/>
      <c r="E89" s="86"/>
      <c r="F89" s="87"/>
    </row>
    <row r="90" spans="3:6" x14ac:dyDescent="0.2">
      <c r="C90" s="86"/>
      <c r="D90" s="86"/>
      <c r="E90" s="86"/>
      <c r="F90" s="87"/>
    </row>
    <row r="91" spans="3:6" x14ac:dyDescent="0.2">
      <c r="C91" s="86"/>
      <c r="D91" s="86"/>
      <c r="E91" s="86"/>
      <c r="F91" s="87"/>
    </row>
    <row r="92" spans="3:6" x14ac:dyDescent="0.2">
      <c r="C92" s="86"/>
      <c r="D92" s="86"/>
      <c r="E92" s="86"/>
      <c r="F92" s="87"/>
    </row>
    <row r="93" spans="3:6" x14ac:dyDescent="0.2">
      <c r="C93" s="86"/>
      <c r="D93" s="86"/>
      <c r="E93" s="86"/>
      <c r="F93" s="87"/>
    </row>
    <row r="94" spans="3:6" x14ac:dyDescent="0.2">
      <c r="C94" s="86"/>
      <c r="D94" s="86"/>
      <c r="E94" s="86"/>
      <c r="F94" s="87"/>
    </row>
    <row r="95" spans="3:6" x14ac:dyDescent="0.2">
      <c r="C95" s="86"/>
      <c r="D95" s="86"/>
      <c r="E95" s="86"/>
      <c r="F95" s="87"/>
    </row>
    <row r="96" spans="3:6" x14ac:dyDescent="0.2">
      <c r="C96" s="86"/>
      <c r="D96" s="86"/>
      <c r="E96" s="86"/>
      <c r="F96" s="87"/>
    </row>
    <row r="97" spans="3:6" x14ac:dyDescent="0.2">
      <c r="C97" s="86"/>
      <c r="D97" s="86"/>
      <c r="E97" s="86"/>
      <c r="F97" s="87"/>
    </row>
    <row r="98" spans="3:6" x14ac:dyDescent="0.2">
      <c r="C98" s="86"/>
      <c r="D98" s="86"/>
      <c r="E98" s="86"/>
      <c r="F98" s="87"/>
    </row>
    <row r="99" spans="3:6" x14ac:dyDescent="0.2">
      <c r="C99" s="86"/>
      <c r="D99" s="86"/>
      <c r="E99" s="86"/>
      <c r="F99" s="87"/>
    </row>
    <row r="100" spans="3:6" x14ac:dyDescent="0.2">
      <c r="C100" s="86"/>
      <c r="D100" s="86"/>
      <c r="E100" s="86"/>
      <c r="F100" s="87"/>
    </row>
    <row r="101" spans="3:6" x14ac:dyDescent="0.2">
      <c r="C101" s="86"/>
      <c r="D101" s="86"/>
      <c r="E101" s="86"/>
      <c r="F101" s="87"/>
    </row>
    <row r="102" spans="3:6" x14ac:dyDescent="0.2">
      <c r="C102" s="86"/>
      <c r="D102" s="86"/>
      <c r="E102" s="86"/>
      <c r="F102" s="87"/>
    </row>
    <row r="103" spans="3:6" x14ac:dyDescent="0.2">
      <c r="C103" s="86"/>
      <c r="D103" s="86"/>
      <c r="E103" s="86"/>
      <c r="F103" s="87"/>
    </row>
    <row r="104" spans="3:6" x14ac:dyDescent="0.2">
      <c r="C104" s="86"/>
      <c r="D104" s="86"/>
      <c r="E104" s="86"/>
      <c r="F104" s="87"/>
    </row>
    <row r="105" spans="3:6" x14ac:dyDescent="0.2">
      <c r="C105" s="86"/>
      <c r="D105" s="86"/>
      <c r="E105" s="86"/>
      <c r="F105" s="87"/>
    </row>
    <row r="106" spans="3:6" x14ac:dyDescent="0.2">
      <c r="C106" s="86"/>
      <c r="D106" s="86"/>
      <c r="E106" s="86"/>
      <c r="F106" s="87"/>
    </row>
    <row r="107" spans="3:6" x14ac:dyDescent="0.2">
      <c r="C107" s="86"/>
      <c r="D107" s="86"/>
      <c r="E107" s="86"/>
      <c r="F107" s="87"/>
    </row>
    <row r="108" spans="3:6" x14ac:dyDescent="0.2">
      <c r="C108" s="86"/>
      <c r="D108" s="86"/>
      <c r="E108" s="86"/>
      <c r="F108" s="87"/>
    </row>
    <row r="109" spans="3:6" x14ac:dyDescent="0.2">
      <c r="C109" s="86"/>
      <c r="D109" s="86"/>
      <c r="E109" s="86"/>
      <c r="F109" s="87"/>
    </row>
    <row r="110" spans="3:6" x14ac:dyDescent="0.2">
      <c r="C110" s="86"/>
      <c r="D110" s="86"/>
      <c r="E110" s="86"/>
      <c r="F110" s="87"/>
    </row>
    <row r="111" spans="3:6" x14ac:dyDescent="0.2">
      <c r="C111" s="86"/>
      <c r="D111" s="86"/>
      <c r="E111" s="86"/>
      <c r="F111" s="87"/>
    </row>
    <row r="112" spans="3:6" x14ac:dyDescent="0.2">
      <c r="C112" s="86"/>
      <c r="D112" s="86"/>
      <c r="E112" s="86"/>
      <c r="F112" s="87"/>
    </row>
    <row r="113" spans="3:6" x14ac:dyDescent="0.2">
      <c r="C113" s="86"/>
      <c r="D113" s="86"/>
      <c r="E113" s="86"/>
      <c r="F113" s="87"/>
    </row>
    <row r="114" spans="3:6" x14ac:dyDescent="0.2">
      <c r="C114" s="86"/>
      <c r="D114" s="86"/>
      <c r="E114" s="86"/>
      <c r="F114" s="87"/>
    </row>
    <row r="115" spans="3:6" x14ac:dyDescent="0.2">
      <c r="C115" s="86"/>
      <c r="D115" s="86"/>
      <c r="E115" s="86"/>
      <c r="F115" s="87"/>
    </row>
    <row r="116" spans="3:6" x14ac:dyDescent="0.2">
      <c r="C116" s="86"/>
      <c r="D116" s="86"/>
      <c r="E116" s="86"/>
      <c r="F116" s="87"/>
    </row>
    <row r="117" spans="3:6" x14ac:dyDescent="0.2">
      <c r="C117" s="86"/>
      <c r="D117" s="86"/>
      <c r="E117" s="86"/>
      <c r="F117" s="87"/>
    </row>
    <row r="118" spans="3:6" x14ac:dyDescent="0.2">
      <c r="C118" s="86"/>
      <c r="D118" s="86"/>
      <c r="E118" s="86"/>
      <c r="F118" s="87"/>
    </row>
    <row r="119" spans="3:6" x14ac:dyDescent="0.2">
      <c r="C119" s="86"/>
      <c r="D119" s="86"/>
      <c r="E119" s="86"/>
      <c r="F119" s="87"/>
    </row>
    <row r="120" spans="3:6" x14ac:dyDescent="0.2">
      <c r="C120" s="86"/>
      <c r="D120" s="86"/>
      <c r="E120" s="86"/>
      <c r="F120" s="87"/>
    </row>
    <row r="121" spans="3:6" x14ac:dyDescent="0.2">
      <c r="C121" s="86"/>
      <c r="D121" s="86"/>
      <c r="E121" s="86"/>
      <c r="F121" s="87"/>
    </row>
    <row r="122" spans="3:6" x14ac:dyDescent="0.2">
      <c r="C122" s="86"/>
      <c r="D122" s="86"/>
      <c r="E122" s="86"/>
      <c r="F122" s="87"/>
    </row>
    <row r="123" spans="3:6" x14ac:dyDescent="0.2">
      <c r="C123" s="86"/>
      <c r="D123" s="86"/>
      <c r="E123" s="86"/>
      <c r="F123" s="87"/>
    </row>
    <row r="124" spans="3:6" x14ac:dyDescent="0.2">
      <c r="C124" s="86"/>
      <c r="D124" s="86"/>
      <c r="E124" s="86"/>
      <c r="F124" s="87"/>
    </row>
    <row r="125" spans="3:6" x14ac:dyDescent="0.2">
      <c r="C125" s="86"/>
      <c r="D125" s="86"/>
      <c r="E125" s="86"/>
      <c r="F125" s="87"/>
    </row>
    <row r="126" spans="3:6" x14ac:dyDescent="0.2">
      <c r="C126" s="86"/>
      <c r="D126" s="86"/>
      <c r="E126" s="86"/>
      <c r="F126" s="87"/>
    </row>
    <row r="127" spans="3:6" x14ac:dyDescent="0.2">
      <c r="C127" s="86"/>
      <c r="D127" s="86"/>
      <c r="E127" s="86"/>
      <c r="F127" s="87"/>
    </row>
    <row r="128" spans="3:6" x14ac:dyDescent="0.2">
      <c r="C128" s="86"/>
      <c r="D128" s="86"/>
      <c r="E128" s="86"/>
      <c r="F128" s="87"/>
    </row>
    <row r="129" spans="3:6" x14ac:dyDescent="0.2">
      <c r="C129" s="86"/>
      <c r="D129" s="86"/>
      <c r="E129" s="86"/>
      <c r="F129" s="87"/>
    </row>
    <row r="130" spans="3:6" x14ac:dyDescent="0.2">
      <c r="C130" s="86"/>
      <c r="D130" s="86"/>
      <c r="E130" s="86"/>
      <c r="F130" s="87"/>
    </row>
    <row r="131" spans="3:6" x14ac:dyDescent="0.2">
      <c r="C131" s="86"/>
      <c r="D131" s="86"/>
      <c r="E131" s="86"/>
      <c r="F131" s="87"/>
    </row>
    <row r="132" spans="3:6" x14ac:dyDescent="0.2">
      <c r="C132" s="86"/>
      <c r="D132" s="86"/>
      <c r="E132" s="86"/>
      <c r="F132" s="87"/>
    </row>
    <row r="133" spans="3:6" x14ac:dyDescent="0.2">
      <c r="C133" s="86"/>
      <c r="D133" s="86"/>
      <c r="E133" s="86"/>
      <c r="F133" s="87"/>
    </row>
    <row r="134" spans="3:6" x14ac:dyDescent="0.2">
      <c r="C134" s="86"/>
      <c r="D134" s="86"/>
      <c r="E134" s="86"/>
      <c r="F134" s="87"/>
    </row>
    <row r="135" spans="3:6" x14ac:dyDescent="0.2">
      <c r="C135" s="86"/>
      <c r="D135" s="86"/>
      <c r="E135" s="86"/>
      <c r="F135" s="87"/>
    </row>
    <row r="136" spans="3:6" x14ac:dyDescent="0.2">
      <c r="C136" s="86"/>
      <c r="D136" s="86"/>
      <c r="E136" s="86"/>
      <c r="F136" s="87"/>
    </row>
    <row r="137" spans="3:6" x14ac:dyDescent="0.2">
      <c r="C137" s="86"/>
      <c r="D137" s="86"/>
      <c r="E137" s="86"/>
      <c r="F137" s="87"/>
    </row>
    <row r="138" spans="3:6" x14ac:dyDescent="0.2">
      <c r="C138" s="86"/>
      <c r="D138" s="86"/>
      <c r="E138" s="86"/>
      <c r="F138" s="87"/>
    </row>
    <row r="139" spans="3:6" x14ac:dyDescent="0.2">
      <c r="C139" s="86"/>
      <c r="D139" s="86"/>
      <c r="E139" s="86"/>
      <c r="F139" s="87"/>
    </row>
    <row r="140" spans="3:6" x14ac:dyDescent="0.2">
      <c r="C140" s="86"/>
      <c r="D140" s="86"/>
      <c r="E140" s="86"/>
      <c r="F140" s="87"/>
    </row>
    <row r="141" spans="3:6" x14ac:dyDescent="0.2">
      <c r="C141" s="86"/>
      <c r="D141" s="86"/>
      <c r="E141" s="86"/>
      <c r="F141" s="87"/>
    </row>
    <row r="142" spans="3:6" x14ac:dyDescent="0.2">
      <c r="C142" s="86"/>
      <c r="D142" s="86"/>
      <c r="E142" s="86"/>
      <c r="F142" s="87"/>
    </row>
    <row r="143" spans="3:6" x14ac:dyDescent="0.2">
      <c r="C143" s="86"/>
      <c r="D143" s="86"/>
      <c r="E143" s="86"/>
      <c r="F143" s="87"/>
    </row>
    <row r="144" spans="3:6" x14ac:dyDescent="0.2">
      <c r="C144" s="86"/>
      <c r="D144" s="86"/>
      <c r="E144" s="86"/>
      <c r="F144" s="87"/>
    </row>
    <row r="145" spans="3:6" x14ac:dyDescent="0.2">
      <c r="C145" s="86"/>
      <c r="D145" s="86"/>
      <c r="E145" s="86"/>
      <c r="F145" s="87"/>
    </row>
    <row r="146" spans="3:6" x14ac:dyDescent="0.2">
      <c r="C146" s="86"/>
      <c r="D146" s="86"/>
      <c r="E146" s="86"/>
      <c r="F146" s="87"/>
    </row>
    <row r="147" spans="3:6" x14ac:dyDescent="0.2">
      <c r="C147" s="86"/>
      <c r="D147" s="86"/>
      <c r="E147" s="86"/>
      <c r="F147" s="87"/>
    </row>
    <row r="148" spans="3:6" x14ac:dyDescent="0.2">
      <c r="C148" s="86"/>
      <c r="D148" s="86"/>
      <c r="E148" s="86"/>
      <c r="F148" s="87"/>
    </row>
    <row r="149" spans="3:6" x14ac:dyDescent="0.2">
      <c r="C149" s="86"/>
      <c r="D149" s="86"/>
      <c r="E149" s="86"/>
      <c r="F149" s="87"/>
    </row>
    <row r="150" spans="3:6" x14ac:dyDescent="0.2">
      <c r="C150" s="86"/>
      <c r="D150" s="86"/>
      <c r="E150" s="86"/>
      <c r="F150" s="87"/>
    </row>
    <row r="151" spans="3:6" x14ac:dyDescent="0.2">
      <c r="C151" s="86"/>
      <c r="D151" s="86"/>
      <c r="E151" s="86"/>
      <c r="F151" s="87"/>
    </row>
    <row r="152" spans="3:6" x14ac:dyDescent="0.2">
      <c r="C152" s="86"/>
      <c r="D152" s="86"/>
      <c r="E152" s="86"/>
      <c r="F152" s="87"/>
    </row>
    <row r="153" spans="3:6" x14ac:dyDescent="0.2">
      <c r="C153" s="86"/>
      <c r="D153" s="86"/>
      <c r="E153" s="86"/>
      <c r="F153" s="87"/>
    </row>
    <row r="154" spans="3:6" x14ac:dyDescent="0.2">
      <c r="C154" s="86"/>
      <c r="D154" s="86"/>
      <c r="E154" s="86"/>
      <c r="F154" s="87"/>
    </row>
    <row r="155" spans="3:6" x14ac:dyDescent="0.2">
      <c r="C155" s="86"/>
      <c r="D155" s="86"/>
      <c r="E155" s="86"/>
      <c r="F155" s="87"/>
    </row>
    <row r="156" spans="3:6" x14ac:dyDescent="0.2">
      <c r="C156" s="86"/>
      <c r="D156" s="86"/>
      <c r="E156" s="86"/>
      <c r="F156" s="87"/>
    </row>
    <row r="157" spans="3:6" x14ac:dyDescent="0.2">
      <c r="C157" s="86"/>
      <c r="D157" s="86"/>
      <c r="E157" s="86"/>
      <c r="F157" s="87"/>
    </row>
    <row r="158" spans="3:6" x14ac:dyDescent="0.2">
      <c r="C158" s="86"/>
      <c r="D158" s="86"/>
      <c r="E158" s="86"/>
      <c r="F158" s="87"/>
    </row>
    <row r="159" spans="3:6" x14ac:dyDescent="0.2">
      <c r="C159" s="86"/>
      <c r="D159" s="86"/>
      <c r="E159" s="86"/>
      <c r="F159" s="87"/>
    </row>
    <row r="160" spans="3:6" x14ac:dyDescent="0.2">
      <c r="C160" s="86"/>
      <c r="D160" s="86"/>
      <c r="E160" s="86"/>
      <c r="F160" s="87"/>
    </row>
    <row r="161" spans="3:6" x14ac:dyDescent="0.2">
      <c r="C161" s="86"/>
      <c r="D161" s="86"/>
      <c r="E161" s="86"/>
      <c r="F161" s="87"/>
    </row>
    <row r="162" spans="3:6" x14ac:dyDescent="0.2">
      <c r="C162" s="86"/>
      <c r="D162" s="86"/>
      <c r="E162" s="86"/>
      <c r="F162" s="87"/>
    </row>
    <row r="163" spans="3:6" x14ac:dyDescent="0.2">
      <c r="C163" s="86"/>
      <c r="D163" s="86"/>
      <c r="E163" s="86"/>
      <c r="F163" s="87"/>
    </row>
    <row r="164" spans="3:6" x14ac:dyDescent="0.2">
      <c r="C164" s="86"/>
      <c r="D164" s="86"/>
      <c r="E164" s="86"/>
      <c r="F164" s="87"/>
    </row>
    <row r="165" spans="3:6" x14ac:dyDescent="0.2">
      <c r="C165" s="86"/>
      <c r="D165" s="86"/>
      <c r="E165" s="86"/>
      <c r="F165" s="87"/>
    </row>
    <row r="166" spans="3:6" x14ac:dyDescent="0.2">
      <c r="C166" s="86"/>
      <c r="D166" s="86"/>
      <c r="E166" s="86"/>
      <c r="F166" s="87"/>
    </row>
    <row r="167" spans="3:6" x14ac:dyDescent="0.2">
      <c r="C167" s="86"/>
      <c r="D167" s="86"/>
      <c r="E167" s="86"/>
      <c r="F167" s="87"/>
    </row>
    <row r="168" spans="3:6" x14ac:dyDescent="0.2">
      <c r="C168" s="86"/>
      <c r="D168" s="86"/>
      <c r="E168" s="86"/>
      <c r="F168" s="87"/>
    </row>
    <row r="169" spans="3:6" x14ac:dyDescent="0.2">
      <c r="C169" s="86"/>
      <c r="D169" s="86"/>
      <c r="E169" s="86"/>
      <c r="F169" s="87"/>
    </row>
    <row r="170" spans="3:6" x14ac:dyDescent="0.2">
      <c r="C170" s="86"/>
      <c r="D170" s="86"/>
      <c r="E170" s="86"/>
      <c r="F170" s="87"/>
    </row>
    <row r="171" spans="3:6" x14ac:dyDescent="0.2">
      <c r="C171" s="86"/>
      <c r="D171" s="86"/>
      <c r="E171" s="86"/>
      <c r="F171" s="87"/>
    </row>
    <row r="172" spans="3:6" x14ac:dyDescent="0.2">
      <c r="C172" s="86"/>
      <c r="D172" s="86"/>
      <c r="E172" s="86"/>
      <c r="F172" s="87"/>
    </row>
    <row r="173" spans="3:6" x14ac:dyDescent="0.2">
      <c r="C173" s="86"/>
      <c r="D173" s="86"/>
      <c r="E173" s="86"/>
      <c r="F173" s="87"/>
    </row>
    <row r="174" spans="3:6" x14ac:dyDescent="0.2">
      <c r="C174" s="86"/>
      <c r="D174" s="86"/>
      <c r="E174" s="86"/>
      <c r="F174" s="87"/>
    </row>
    <row r="175" spans="3:6" x14ac:dyDescent="0.2">
      <c r="C175" s="86"/>
      <c r="D175" s="86"/>
      <c r="E175" s="86"/>
      <c r="F175" s="87"/>
    </row>
    <row r="176" spans="3:6" x14ac:dyDescent="0.2">
      <c r="C176" s="86"/>
      <c r="D176" s="86"/>
      <c r="E176" s="86"/>
      <c r="F176" s="87"/>
    </row>
    <row r="177" spans="3:6" x14ac:dyDescent="0.2">
      <c r="C177" s="86"/>
      <c r="D177" s="86"/>
      <c r="E177" s="86"/>
      <c r="F177" s="87"/>
    </row>
    <row r="178" spans="3:6" x14ac:dyDescent="0.2">
      <c r="C178" s="86"/>
      <c r="D178" s="86"/>
      <c r="E178" s="86"/>
      <c r="F178" s="87"/>
    </row>
    <row r="179" spans="3:6" x14ac:dyDescent="0.2">
      <c r="C179" s="86"/>
      <c r="D179" s="86"/>
      <c r="E179" s="86"/>
      <c r="F179" s="87"/>
    </row>
    <row r="180" spans="3:6" x14ac:dyDescent="0.2">
      <c r="C180" s="86"/>
      <c r="D180" s="86"/>
      <c r="E180" s="86"/>
      <c r="F180" s="87"/>
    </row>
    <row r="181" spans="3:6" x14ac:dyDescent="0.2">
      <c r="C181" s="86"/>
      <c r="D181" s="86"/>
      <c r="E181" s="86"/>
      <c r="F181" s="87"/>
    </row>
    <row r="182" spans="3:6" x14ac:dyDescent="0.2">
      <c r="C182" s="86"/>
      <c r="D182" s="86"/>
      <c r="E182" s="86"/>
      <c r="F182" s="87"/>
    </row>
    <row r="183" spans="3:6" x14ac:dyDescent="0.2">
      <c r="C183" s="86"/>
      <c r="D183" s="86"/>
      <c r="E183" s="86"/>
      <c r="F183" s="87"/>
    </row>
    <row r="184" spans="3:6" x14ac:dyDescent="0.2">
      <c r="C184" s="86"/>
      <c r="D184" s="86"/>
      <c r="E184" s="86"/>
      <c r="F184" s="87"/>
    </row>
    <row r="185" spans="3:6" x14ac:dyDescent="0.2">
      <c r="C185" s="86"/>
      <c r="D185" s="86"/>
      <c r="E185" s="86"/>
      <c r="F185" s="87"/>
    </row>
    <row r="186" spans="3:6" x14ac:dyDescent="0.2">
      <c r="C186" s="86"/>
      <c r="D186" s="86"/>
      <c r="E186" s="86"/>
      <c r="F186" s="87"/>
    </row>
    <row r="187" spans="3:6" x14ac:dyDescent="0.2">
      <c r="C187" s="86"/>
      <c r="D187" s="86"/>
      <c r="E187" s="86"/>
      <c r="F187" s="87"/>
    </row>
    <row r="188" spans="3:6" x14ac:dyDescent="0.2">
      <c r="C188" s="86"/>
      <c r="D188" s="86"/>
      <c r="E188" s="86"/>
      <c r="F188" s="87"/>
    </row>
    <row r="189" spans="3:6" x14ac:dyDescent="0.2">
      <c r="C189" s="86"/>
      <c r="D189" s="86"/>
      <c r="E189" s="86"/>
      <c r="F189" s="87"/>
    </row>
    <row r="190" spans="3:6" x14ac:dyDescent="0.2">
      <c r="C190" s="86"/>
      <c r="D190" s="86"/>
      <c r="E190" s="86"/>
      <c r="F190" s="87"/>
    </row>
    <row r="191" spans="3:6" x14ac:dyDescent="0.2">
      <c r="C191" s="86"/>
      <c r="D191" s="86"/>
      <c r="E191" s="86"/>
      <c r="F191" s="87"/>
    </row>
    <row r="192" spans="3:6" x14ac:dyDescent="0.2">
      <c r="C192" s="86"/>
      <c r="D192" s="86"/>
      <c r="E192" s="86"/>
      <c r="F192" s="87"/>
    </row>
    <row r="193" spans="3:6" x14ac:dyDescent="0.2">
      <c r="C193" s="86"/>
      <c r="D193" s="86"/>
      <c r="E193" s="86"/>
      <c r="F193" s="87"/>
    </row>
    <row r="194" spans="3:6" x14ac:dyDescent="0.2">
      <c r="C194" s="86"/>
      <c r="D194" s="86"/>
      <c r="E194" s="86"/>
      <c r="F194" s="87"/>
    </row>
    <row r="195" spans="3:6" x14ac:dyDescent="0.2">
      <c r="C195" s="86"/>
      <c r="D195" s="86"/>
      <c r="E195" s="86"/>
      <c r="F195" s="87"/>
    </row>
    <row r="196" spans="3:6" x14ac:dyDescent="0.2">
      <c r="C196" s="86"/>
      <c r="D196" s="86"/>
      <c r="E196" s="86"/>
      <c r="F196" s="87"/>
    </row>
    <row r="197" spans="3:6" x14ac:dyDescent="0.2">
      <c r="C197" s="86"/>
      <c r="D197" s="86"/>
      <c r="E197" s="86"/>
      <c r="F197" s="87"/>
    </row>
    <row r="198" spans="3:6" x14ac:dyDescent="0.2">
      <c r="C198" s="86"/>
      <c r="D198" s="86"/>
      <c r="E198" s="86"/>
      <c r="F198" s="87"/>
    </row>
    <row r="199" spans="3:6" x14ac:dyDescent="0.2">
      <c r="C199" s="86"/>
      <c r="D199" s="86"/>
      <c r="E199" s="86"/>
      <c r="F199" s="87"/>
    </row>
    <row r="200" spans="3:6" x14ac:dyDescent="0.2">
      <c r="C200" s="86"/>
      <c r="D200" s="86"/>
      <c r="E200" s="86"/>
      <c r="F200" s="87"/>
    </row>
    <row r="201" spans="3:6" x14ac:dyDescent="0.2">
      <c r="C201" s="86"/>
      <c r="D201" s="86"/>
      <c r="E201" s="86"/>
      <c r="F201" s="87"/>
    </row>
    <row r="202" spans="3:6" x14ac:dyDescent="0.2">
      <c r="C202" s="86"/>
      <c r="D202" s="86"/>
      <c r="E202" s="86"/>
      <c r="F202" s="87"/>
    </row>
    <row r="203" spans="3:6" x14ac:dyDescent="0.2">
      <c r="C203" s="86"/>
      <c r="D203" s="86"/>
      <c r="E203" s="86"/>
      <c r="F203" s="87"/>
    </row>
    <row r="204" spans="3:6" x14ac:dyDescent="0.2">
      <c r="C204" s="86"/>
      <c r="D204" s="86"/>
      <c r="E204" s="86"/>
      <c r="F204" s="87"/>
    </row>
    <row r="205" spans="3:6" x14ac:dyDescent="0.2">
      <c r="C205" s="86"/>
      <c r="D205" s="86"/>
      <c r="E205" s="86"/>
      <c r="F205" s="87"/>
    </row>
    <row r="206" spans="3:6" x14ac:dyDescent="0.2">
      <c r="C206" s="86"/>
      <c r="D206" s="86"/>
      <c r="E206" s="86"/>
      <c r="F206" s="87"/>
    </row>
    <row r="207" spans="3:6" x14ac:dyDescent="0.2">
      <c r="C207" s="86"/>
      <c r="D207" s="86"/>
      <c r="E207" s="86"/>
      <c r="F207" s="87"/>
    </row>
    <row r="208" spans="3:6" x14ac:dyDescent="0.2">
      <c r="C208" s="86"/>
      <c r="D208" s="86"/>
      <c r="E208" s="86"/>
      <c r="F208" s="87"/>
    </row>
    <row r="209" spans="3:6" x14ac:dyDescent="0.2">
      <c r="C209" s="86"/>
      <c r="D209" s="86"/>
      <c r="E209" s="86"/>
      <c r="F209" s="87"/>
    </row>
    <row r="210" spans="3:6" x14ac:dyDescent="0.2">
      <c r="C210" s="86"/>
      <c r="D210" s="86"/>
      <c r="E210" s="86"/>
      <c r="F210" s="87"/>
    </row>
    <row r="211" spans="3:6" x14ac:dyDescent="0.2">
      <c r="C211" s="86"/>
      <c r="D211" s="86"/>
      <c r="E211" s="86"/>
      <c r="F211" s="87"/>
    </row>
    <row r="212" spans="3:6" x14ac:dyDescent="0.2">
      <c r="C212" s="86"/>
      <c r="D212" s="86"/>
      <c r="E212" s="86"/>
      <c r="F212" s="87"/>
    </row>
    <row r="213" spans="3:6" x14ac:dyDescent="0.2">
      <c r="C213" s="86"/>
      <c r="D213" s="86"/>
      <c r="E213" s="86"/>
      <c r="F213" s="87"/>
    </row>
    <row r="214" spans="3:6" x14ac:dyDescent="0.2">
      <c r="C214" s="86"/>
      <c r="D214" s="86"/>
      <c r="E214" s="86"/>
      <c r="F214" s="87"/>
    </row>
    <row r="215" spans="3:6" x14ac:dyDescent="0.2">
      <c r="C215" s="86"/>
      <c r="D215" s="86"/>
      <c r="E215" s="86"/>
      <c r="F215" s="87"/>
    </row>
    <row r="216" spans="3:6" x14ac:dyDescent="0.2">
      <c r="C216" s="86"/>
      <c r="D216" s="86"/>
      <c r="E216" s="86"/>
      <c r="F216" s="87"/>
    </row>
    <row r="217" spans="3:6" x14ac:dyDescent="0.2">
      <c r="C217" s="86"/>
      <c r="D217" s="86"/>
      <c r="E217" s="86"/>
      <c r="F217" s="87"/>
    </row>
    <row r="218" spans="3:6" x14ac:dyDescent="0.2">
      <c r="C218" s="86"/>
      <c r="D218" s="86"/>
      <c r="E218" s="86"/>
      <c r="F218" s="87"/>
    </row>
    <row r="219" spans="3:6" x14ac:dyDescent="0.2">
      <c r="C219" s="86"/>
      <c r="D219" s="86"/>
      <c r="E219" s="86"/>
      <c r="F219" s="87"/>
    </row>
    <row r="220" spans="3:6" x14ac:dyDescent="0.2">
      <c r="C220" s="86"/>
      <c r="D220" s="86"/>
      <c r="E220" s="86"/>
      <c r="F220" s="87"/>
    </row>
    <row r="221" spans="3:6" x14ac:dyDescent="0.2">
      <c r="C221" s="86"/>
      <c r="D221" s="86"/>
      <c r="E221" s="86"/>
      <c r="F221" s="87"/>
    </row>
    <row r="222" spans="3:6" x14ac:dyDescent="0.2">
      <c r="C222" s="86"/>
      <c r="D222" s="86"/>
      <c r="E222" s="86"/>
      <c r="F222" s="87"/>
    </row>
    <row r="223" spans="3:6" x14ac:dyDescent="0.2">
      <c r="C223" s="86"/>
      <c r="D223" s="86"/>
      <c r="E223" s="86"/>
      <c r="F223" s="87"/>
    </row>
    <row r="224" spans="3:6" x14ac:dyDescent="0.2">
      <c r="C224" s="86"/>
      <c r="D224" s="86"/>
      <c r="E224" s="86"/>
      <c r="F224" s="87"/>
    </row>
    <row r="225" spans="3:6" x14ac:dyDescent="0.2">
      <c r="C225" s="86"/>
      <c r="D225" s="86"/>
      <c r="E225" s="86"/>
      <c r="F225" s="87"/>
    </row>
    <row r="226" spans="3:6" x14ac:dyDescent="0.2">
      <c r="C226" s="86"/>
      <c r="D226" s="86"/>
      <c r="E226" s="86"/>
      <c r="F226" s="87"/>
    </row>
    <row r="227" spans="3:6" x14ac:dyDescent="0.2">
      <c r="C227" s="86"/>
      <c r="D227" s="86"/>
      <c r="E227" s="86"/>
      <c r="F227" s="87"/>
    </row>
    <row r="228" spans="3:6" x14ac:dyDescent="0.2">
      <c r="C228" s="86"/>
      <c r="D228" s="86"/>
      <c r="E228" s="86"/>
      <c r="F228" s="87"/>
    </row>
    <row r="229" spans="3:6" x14ac:dyDescent="0.2">
      <c r="C229" s="86"/>
      <c r="D229" s="86"/>
      <c r="E229" s="86"/>
      <c r="F229" s="87"/>
    </row>
    <row r="230" spans="3:6" x14ac:dyDescent="0.2">
      <c r="C230" s="86"/>
      <c r="D230" s="86"/>
      <c r="E230" s="86"/>
      <c r="F230" s="87"/>
    </row>
    <row r="231" spans="3:6" x14ac:dyDescent="0.2">
      <c r="C231" s="86"/>
      <c r="D231" s="86"/>
      <c r="E231" s="86"/>
      <c r="F231" s="87"/>
    </row>
    <row r="232" spans="3:6" x14ac:dyDescent="0.2">
      <c r="C232" s="86"/>
      <c r="D232" s="86"/>
      <c r="E232" s="86"/>
      <c r="F232" s="87"/>
    </row>
    <row r="233" spans="3:6" x14ac:dyDescent="0.2">
      <c r="C233" s="86"/>
      <c r="D233" s="86"/>
      <c r="E233" s="86"/>
      <c r="F233" s="87"/>
    </row>
    <row r="234" spans="3:6" x14ac:dyDescent="0.2">
      <c r="C234" s="86"/>
      <c r="D234" s="86"/>
      <c r="E234" s="86"/>
      <c r="F234" s="87"/>
    </row>
    <row r="235" spans="3:6" x14ac:dyDescent="0.2">
      <c r="C235" s="86"/>
      <c r="D235" s="86"/>
      <c r="E235" s="86"/>
      <c r="F235" s="87"/>
    </row>
    <row r="236" spans="3:6" x14ac:dyDescent="0.2">
      <c r="C236" s="86"/>
      <c r="D236" s="86"/>
      <c r="E236" s="86"/>
      <c r="F236" s="87"/>
    </row>
    <row r="237" spans="3:6" x14ac:dyDescent="0.2">
      <c r="C237" s="86"/>
      <c r="D237" s="86"/>
      <c r="E237" s="86"/>
      <c r="F237" s="87"/>
    </row>
    <row r="238" spans="3:6" x14ac:dyDescent="0.2">
      <c r="C238" s="86"/>
      <c r="D238" s="86"/>
      <c r="E238" s="86"/>
      <c r="F238" s="87"/>
    </row>
    <row r="239" spans="3:6" x14ac:dyDescent="0.2">
      <c r="C239" s="86"/>
      <c r="D239" s="86"/>
      <c r="E239" s="86"/>
      <c r="F239" s="87"/>
    </row>
    <row r="240" spans="3:6" x14ac:dyDescent="0.2">
      <c r="C240" s="86"/>
      <c r="D240" s="86"/>
      <c r="E240" s="86"/>
      <c r="F240" s="87"/>
    </row>
    <row r="241" spans="3:6" x14ac:dyDescent="0.2">
      <c r="C241" s="86"/>
      <c r="D241" s="86"/>
      <c r="E241" s="86"/>
      <c r="F241" s="87"/>
    </row>
    <row r="242" spans="3:6" x14ac:dyDescent="0.2">
      <c r="C242" s="86"/>
      <c r="D242" s="86"/>
      <c r="E242" s="86"/>
      <c r="F242" s="87"/>
    </row>
    <row r="243" spans="3:6" x14ac:dyDescent="0.2">
      <c r="C243" s="86"/>
      <c r="D243" s="86"/>
      <c r="E243" s="86"/>
      <c r="F243" s="87"/>
    </row>
    <row r="244" spans="3:6" x14ac:dyDescent="0.2">
      <c r="C244" s="86"/>
      <c r="D244" s="86"/>
      <c r="E244" s="86"/>
      <c r="F244" s="87"/>
    </row>
    <row r="245" spans="3:6" x14ac:dyDescent="0.2">
      <c r="C245" s="86"/>
      <c r="D245" s="86"/>
      <c r="E245" s="86"/>
      <c r="F245" s="87"/>
    </row>
    <row r="246" spans="3:6" x14ac:dyDescent="0.2">
      <c r="C246" s="86"/>
      <c r="D246" s="86"/>
      <c r="E246" s="86"/>
      <c r="F246" s="87"/>
    </row>
    <row r="247" spans="3:6" x14ac:dyDescent="0.2">
      <c r="C247" s="86"/>
      <c r="D247" s="86"/>
      <c r="E247" s="86"/>
      <c r="F247" s="87"/>
    </row>
    <row r="248" spans="3:6" x14ac:dyDescent="0.2">
      <c r="C248" s="86"/>
      <c r="D248" s="86"/>
      <c r="E248" s="86"/>
      <c r="F248" s="87"/>
    </row>
    <row r="249" spans="3:6" x14ac:dyDescent="0.2">
      <c r="C249" s="86"/>
      <c r="D249" s="86"/>
      <c r="E249" s="86"/>
      <c r="F249" s="87"/>
    </row>
    <row r="250" spans="3:6" x14ac:dyDescent="0.2">
      <c r="C250" s="86"/>
      <c r="D250" s="86"/>
      <c r="E250" s="86"/>
      <c r="F250" s="87"/>
    </row>
    <row r="251" spans="3:6" x14ac:dyDescent="0.2">
      <c r="C251" s="86"/>
      <c r="D251" s="86"/>
      <c r="E251" s="86"/>
      <c r="F251" s="87"/>
    </row>
    <row r="252" spans="3:6" x14ac:dyDescent="0.2">
      <c r="C252" s="86"/>
      <c r="D252" s="86"/>
      <c r="E252" s="86"/>
      <c r="F252" s="87"/>
    </row>
    <row r="253" spans="3:6" x14ac:dyDescent="0.2">
      <c r="C253" s="86"/>
      <c r="D253" s="86"/>
      <c r="E253" s="86"/>
      <c r="F253" s="87"/>
    </row>
    <row r="254" spans="3:6" x14ac:dyDescent="0.2">
      <c r="C254" s="86"/>
      <c r="D254" s="86"/>
      <c r="E254" s="86"/>
      <c r="F254" s="87"/>
    </row>
    <row r="255" spans="3:6" x14ac:dyDescent="0.2">
      <c r="C255" s="86"/>
      <c r="D255" s="86"/>
      <c r="E255" s="86"/>
      <c r="F255" s="87"/>
    </row>
    <row r="256" spans="3:6" x14ac:dyDescent="0.2">
      <c r="C256" s="86"/>
      <c r="D256" s="86"/>
      <c r="E256" s="86"/>
      <c r="F256" s="87"/>
    </row>
    <row r="257" spans="3:6" x14ac:dyDescent="0.2">
      <c r="C257" s="86"/>
      <c r="D257" s="86"/>
      <c r="E257" s="86"/>
      <c r="F257" s="87"/>
    </row>
    <row r="258" spans="3:6" x14ac:dyDescent="0.2">
      <c r="C258" s="86"/>
      <c r="D258" s="86"/>
      <c r="E258" s="86"/>
      <c r="F258" s="87"/>
    </row>
    <row r="259" spans="3:6" x14ac:dyDescent="0.2">
      <c r="C259" s="86"/>
      <c r="D259" s="86"/>
      <c r="E259" s="86"/>
      <c r="F259" s="87"/>
    </row>
    <row r="260" spans="3:6" x14ac:dyDescent="0.2">
      <c r="C260" s="86"/>
      <c r="D260" s="86"/>
      <c r="E260" s="86"/>
      <c r="F260" s="87"/>
    </row>
    <row r="261" spans="3:6" x14ac:dyDescent="0.2">
      <c r="C261" s="86"/>
      <c r="D261" s="86"/>
      <c r="E261" s="86"/>
      <c r="F261" s="87"/>
    </row>
    <row r="262" spans="3:6" x14ac:dyDescent="0.2">
      <c r="C262" s="86"/>
      <c r="D262" s="86"/>
      <c r="E262" s="86"/>
      <c r="F262" s="87"/>
    </row>
    <row r="263" spans="3:6" x14ac:dyDescent="0.2">
      <c r="C263" s="86"/>
      <c r="D263" s="86"/>
      <c r="E263" s="86"/>
      <c r="F263" s="87"/>
    </row>
    <row r="264" spans="3:6" x14ac:dyDescent="0.2">
      <c r="C264" s="86"/>
      <c r="D264" s="86"/>
      <c r="E264" s="86"/>
      <c r="F264" s="87"/>
    </row>
    <row r="265" spans="3:6" x14ac:dyDescent="0.2">
      <c r="C265" s="86"/>
      <c r="D265" s="86"/>
      <c r="E265" s="86"/>
      <c r="F265" s="87"/>
    </row>
    <row r="266" spans="3:6" x14ac:dyDescent="0.2">
      <c r="C266" s="86"/>
      <c r="D266" s="86"/>
      <c r="E266" s="86"/>
      <c r="F266" s="87"/>
    </row>
    <row r="267" spans="3:6" x14ac:dyDescent="0.2">
      <c r="C267" s="86"/>
      <c r="D267" s="86"/>
      <c r="E267" s="86"/>
      <c r="F267" s="87"/>
    </row>
    <row r="268" spans="3:6" x14ac:dyDescent="0.2">
      <c r="C268" s="86"/>
      <c r="D268" s="86"/>
      <c r="E268" s="86"/>
      <c r="F268" s="87"/>
    </row>
    <row r="269" spans="3:6" x14ac:dyDescent="0.2">
      <c r="C269" s="86"/>
      <c r="D269" s="86"/>
      <c r="E269" s="86"/>
      <c r="F269" s="87"/>
    </row>
    <row r="270" spans="3:6" x14ac:dyDescent="0.2">
      <c r="C270" s="86"/>
      <c r="D270" s="86"/>
      <c r="E270" s="86"/>
      <c r="F270" s="87"/>
    </row>
    <row r="271" spans="3:6" x14ac:dyDescent="0.2">
      <c r="C271" s="86"/>
      <c r="D271" s="86"/>
      <c r="E271" s="86"/>
      <c r="F271" s="87"/>
    </row>
    <row r="272" spans="3:6" x14ac:dyDescent="0.2">
      <c r="C272" s="86"/>
      <c r="D272" s="86"/>
      <c r="E272" s="86"/>
      <c r="F272" s="87"/>
    </row>
    <row r="273" spans="3:6" x14ac:dyDescent="0.2">
      <c r="C273" s="86"/>
      <c r="D273" s="86"/>
      <c r="E273" s="86"/>
      <c r="F273" s="87"/>
    </row>
    <row r="274" spans="3:6" x14ac:dyDescent="0.2">
      <c r="C274" s="86"/>
      <c r="D274" s="86"/>
      <c r="E274" s="86"/>
      <c r="F274" s="87"/>
    </row>
    <row r="275" spans="3:6" x14ac:dyDescent="0.2">
      <c r="C275" s="86"/>
      <c r="D275" s="86"/>
      <c r="E275" s="86"/>
      <c r="F275" s="87"/>
    </row>
    <row r="276" spans="3:6" x14ac:dyDescent="0.2">
      <c r="C276" s="86"/>
      <c r="D276" s="86"/>
      <c r="E276" s="86"/>
      <c r="F276" s="87"/>
    </row>
    <row r="277" spans="3:6" x14ac:dyDescent="0.2">
      <c r="C277" s="86"/>
      <c r="D277" s="86"/>
      <c r="E277" s="86"/>
      <c r="F277" s="87"/>
    </row>
    <row r="278" spans="3:6" x14ac:dyDescent="0.2">
      <c r="C278" s="86"/>
      <c r="D278" s="86"/>
      <c r="E278" s="86"/>
      <c r="F278" s="87"/>
    </row>
    <row r="279" spans="3:6" x14ac:dyDescent="0.2">
      <c r="C279" s="86"/>
      <c r="D279" s="86"/>
      <c r="E279" s="86"/>
      <c r="F279" s="87"/>
    </row>
    <row r="280" spans="3:6" x14ac:dyDescent="0.2">
      <c r="C280" s="86"/>
      <c r="D280" s="86"/>
      <c r="E280" s="86"/>
      <c r="F280" s="87"/>
    </row>
    <row r="281" spans="3:6" x14ac:dyDescent="0.2">
      <c r="C281" s="86"/>
      <c r="D281" s="86"/>
      <c r="E281" s="86"/>
      <c r="F281" s="87"/>
    </row>
    <row r="282" spans="3:6" x14ac:dyDescent="0.2">
      <c r="C282" s="86"/>
      <c r="D282" s="86"/>
      <c r="E282" s="86"/>
      <c r="F282" s="87"/>
    </row>
    <row r="283" spans="3:6" x14ac:dyDescent="0.2">
      <c r="C283" s="86"/>
      <c r="D283" s="86"/>
      <c r="E283" s="86"/>
      <c r="F283" s="87"/>
    </row>
    <row r="284" spans="3:6" x14ac:dyDescent="0.2">
      <c r="C284" s="86"/>
      <c r="D284" s="86"/>
      <c r="E284" s="86"/>
      <c r="F284" s="87"/>
    </row>
    <row r="285" spans="3:6" x14ac:dyDescent="0.2">
      <c r="C285" s="86"/>
      <c r="D285" s="86"/>
      <c r="E285" s="86"/>
      <c r="F285" s="87"/>
    </row>
    <row r="286" spans="3:6" x14ac:dyDescent="0.2">
      <c r="C286" s="86"/>
      <c r="D286" s="86"/>
      <c r="E286" s="86"/>
      <c r="F286" s="87"/>
    </row>
    <row r="287" spans="3:6" x14ac:dyDescent="0.2">
      <c r="C287" s="86"/>
      <c r="D287" s="86"/>
      <c r="E287" s="86"/>
      <c r="F287" s="87"/>
    </row>
    <row r="288" spans="3:6" x14ac:dyDescent="0.2">
      <c r="C288" s="86"/>
      <c r="D288" s="86"/>
      <c r="E288" s="86"/>
      <c r="F288" s="87"/>
    </row>
    <row r="289" spans="3:6" x14ac:dyDescent="0.2">
      <c r="C289" s="86"/>
      <c r="D289" s="86"/>
      <c r="E289" s="86"/>
      <c r="F289" s="87"/>
    </row>
    <row r="290" spans="3:6" x14ac:dyDescent="0.2">
      <c r="C290" s="86"/>
      <c r="D290" s="86"/>
      <c r="E290" s="86"/>
      <c r="F290" s="87"/>
    </row>
    <row r="291" spans="3:6" x14ac:dyDescent="0.2">
      <c r="C291" s="86"/>
      <c r="D291" s="86"/>
      <c r="E291" s="86"/>
      <c r="F291" s="87"/>
    </row>
    <row r="292" spans="3:6" x14ac:dyDescent="0.2">
      <c r="C292" s="86"/>
      <c r="D292" s="86"/>
      <c r="E292" s="86"/>
      <c r="F292" s="87"/>
    </row>
    <row r="293" spans="3:6" x14ac:dyDescent="0.2">
      <c r="C293" s="86"/>
      <c r="D293" s="86"/>
      <c r="E293" s="86"/>
      <c r="F293" s="87"/>
    </row>
    <row r="294" spans="3:6" x14ac:dyDescent="0.2">
      <c r="C294" s="86"/>
      <c r="D294" s="86"/>
      <c r="E294" s="86"/>
      <c r="F294" s="87"/>
    </row>
    <row r="295" spans="3:6" x14ac:dyDescent="0.2">
      <c r="C295" s="86"/>
      <c r="D295" s="86"/>
      <c r="E295" s="86"/>
      <c r="F295" s="87"/>
    </row>
    <row r="296" spans="3:6" x14ac:dyDescent="0.2">
      <c r="C296" s="86"/>
      <c r="D296" s="86"/>
      <c r="E296" s="86"/>
      <c r="F296" s="87"/>
    </row>
    <row r="297" spans="3:6" x14ac:dyDescent="0.2">
      <c r="C297" s="86"/>
      <c r="D297" s="86"/>
      <c r="E297" s="86"/>
      <c r="F297" s="87"/>
    </row>
    <row r="298" spans="3:6" x14ac:dyDescent="0.2">
      <c r="C298" s="86"/>
      <c r="D298" s="86"/>
      <c r="E298" s="86"/>
      <c r="F298" s="87"/>
    </row>
    <row r="299" spans="3:6" x14ac:dyDescent="0.2">
      <c r="C299" s="86"/>
      <c r="D299" s="86"/>
      <c r="E299" s="86"/>
      <c r="F299" s="87"/>
    </row>
    <row r="300" spans="3:6" x14ac:dyDescent="0.2">
      <c r="C300" s="86"/>
      <c r="D300" s="86"/>
      <c r="E300" s="86"/>
      <c r="F300" s="87"/>
    </row>
    <row r="301" spans="3:6" x14ac:dyDescent="0.2">
      <c r="C301" s="86"/>
      <c r="D301" s="86"/>
      <c r="E301" s="86"/>
      <c r="F301" s="87"/>
    </row>
    <row r="302" spans="3:6" x14ac:dyDescent="0.2">
      <c r="C302" s="86"/>
      <c r="D302" s="86"/>
      <c r="E302" s="86"/>
      <c r="F302" s="87"/>
    </row>
    <row r="303" spans="3:6" x14ac:dyDescent="0.2">
      <c r="C303" s="86"/>
      <c r="D303" s="86"/>
      <c r="E303" s="86"/>
      <c r="F303" s="87"/>
    </row>
    <row r="304" spans="3:6" x14ac:dyDescent="0.2">
      <c r="C304" s="86"/>
      <c r="D304" s="86"/>
      <c r="E304" s="86"/>
      <c r="F304" s="87"/>
    </row>
    <row r="305" spans="3:6" x14ac:dyDescent="0.2">
      <c r="C305" s="86"/>
      <c r="D305" s="86"/>
      <c r="E305" s="86"/>
      <c r="F305" s="87"/>
    </row>
    <row r="306" spans="3:6" x14ac:dyDescent="0.2">
      <c r="C306" s="86"/>
      <c r="D306" s="86"/>
      <c r="E306" s="86"/>
      <c r="F306" s="87"/>
    </row>
    <row r="307" spans="3:6" x14ac:dyDescent="0.2">
      <c r="C307" s="86"/>
      <c r="D307" s="86"/>
      <c r="E307" s="86"/>
      <c r="F307" s="87"/>
    </row>
    <row r="308" spans="3:6" x14ac:dyDescent="0.2">
      <c r="C308" s="86"/>
      <c r="D308" s="86"/>
      <c r="E308" s="86"/>
      <c r="F308" s="87"/>
    </row>
    <row r="309" spans="3:6" x14ac:dyDescent="0.2">
      <c r="C309" s="86"/>
      <c r="D309" s="86"/>
      <c r="E309" s="86"/>
      <c r="F309" s="87"/>
    </row>
    <row r="310" spans="3:6" x14ac:dyDescent="0.2">
      <c r="C310" s="86"/>
      <c r="D310" s="86"/>
      <c r="E310" s="86"/>
      <c r="F310" s="87"/>
    </row>
    <row r="311" spans="3:6" x14ac:dyDescent="0.2">
      <c r="C311" s="86"/>
      <c r="D311" s="86"/>
      <c r="E311" s="86"/>
      <c r="F311" s="87"/>
    </row>
    <row r="312" spans="3:6" x14ac:dyDescent="0.2">
      <c r="C312" s="86"/>
      <c r="D312" s="86"/>
      <c r="E312" s="86"/>
      <c r="F312" s="87"/>
    </row>
    <row r="313" spans="3:6" x14ac:dyDescent="0.2">
      <c r="C313" s="86"/>
      <c r="D313" s="86"/>
      <c r="E313" s="86"/>
      <c r="F313" s="87"/>
    </row>
    <row r="314" spans="3:6" x14ac:dyDescent="0.2">
      <c r="C314" s="86"/>
      <c r="D314" s="86"/>
      <c r="E314" s="86"/>
      <c r="F314" s="87"/>
    </row>
    <row r="315" spans="3:6" x14ac:dyDescent="0.2">
      <c r="C315" s="86"/>
      <c r="D315" s="86"/>
      <c r="E315" s="86"/>
      <c r="F315" s="87"/>
    </row>
    <row r="316" spans="3:6" x14ac:dyDescent="0.2">
      <c r="C316" s="86"/>
      <c r="D316" s="86"/>
      <c r="E316" s="86"/>
      <c r="F316" s="87"/>
    </row>
    <row r="317" spans="3:6" x14ac:dyDescent="0.2">
      <c r="C317" s="86"/>
      <c r="D317" s="86"/>
      <c r="E317" s="86"/>
      <c r="F317" s="87"/>
    </row>
    <row r="318" spans="3:6" x14ac:dyDescent="0.2">
      <c r="C318" s="86"/>
      <c r="D318" s="86"/>
      <c r="E318" s="86"/>
      <c r="F318" s="87"/>
    </row>
    <row r="319" spans="3:6" x14ac:dyDescent="0.2">
      <c r="C319" s="86"/>
      <c r="D319" s="86"/>
      <c r="E319" s="86"/>
      <c r="F319" s="87"/>
    </row>
    <row r="320" spans="3:6" x14ac:dyDescent="0.2">
      <c r="C320" s="86"/>
      <c r="D320" s="86"/>
      <c r="E320" s="86"/>
      <c r="F320" s="87"/>
    </row>
    <row r="321" spans="3:6" x14ac:dyDescent="0.2">
      <c r="C321" s="86"/>
      <c r="D321" s="86"/>
      <c r="E321" s="86"/>
      <c r="F321" s="87"/>
    </row>
    <row r="322" spans="3:6" x14ac:dyDescent="0.2">
      <c r="C322" s="86"/>
      <c r="D322" s="86"/>
      <c r="E322" s="86"/>
      <c r="F322" s="87"/>
    </row>
    <row r="323" spans="3:6" x14ac:dyDescent="0.2">
      <c r="C323" s="86"/>
      <c r="D323" s="86"/>
      <c r="E323" s="86"/>
      <c r="F323" s="87"/>
    </row>
    <row r="324" spans="3:6" x14ac:dyDescent="0.2">
      <c r="C324" s="86"/>
      <c r="D324" s="86"/>
      <c r="E324" s="86"/>
      <c r="F324" s="87"/>
    </row>
    <row r="325" spans="3:6" x14ac:dyDescent="0.2">
      <c r="C325" s="86"/>
      <c r="D325" s="86"/>
      <c r="E325" s="86"/>
      <c r="F325" s="87"/>
    </row>
    <row r="326" spans="3:6" x14ac:dyDescent="0.2">
      <c r="C326" s="86"/>
      <c r="D326" s="86"/>
      <c r="E326" s="86"/>
      <c r="F326" s="87"/>
    </row>
    <row r="327" spans="3:6" x14ac:dyDescent="0.2">
      <c r="C327" s="86"/>
      <c r="D327" s="86"/>
      <c r="E327" s="86"/>
      <c r="F327" s="87"/>
    </row>
    <row r="328" spans="3:6" x14ac:dyDescent="0.2">
      <c r="C328" s="86"/>
      <c r="D328" s="86"/>
      <c r="E328" s="86"/>
      <c r="F328" s="87"/>
    </row>
    <row r="329" spans="3:6" x14ac:dyDescent="0.2">
      <c r="C329" s="86"/>
      <c r="D329" s="86"/>
      <c r="E329" s="86"/>
      <c r="F329" s="87"/>
    </row>
    <row r="330" spans="3:6" x14ac:dyDescent="0.2">
      <c r="C330" s="86"/>
      <c r="D330" s="86"/>
      <c r="E330" s="86"/>
      <c r="F330" s="87"/>
    </row>
    <row r="331" spans="3:6" x14ac:dyDescent="0.2">
      <c r="C331" s="86"/>
      <c r="D331" s="86"/>
      <c r="E331" s="86"/>
      <c r="F331" s="87"/>
    </row>
    <row r="332" spans="3:6" x14ac:dyDescent="0.2">
      <c r="C332" s="86"/>
      <c r="D332" s="86"/>
      <c r="E332" s="86"/>
      <c r="F332" s="87"/>
    </row>
    <row r="333" spans="3:6" x14ac:dyDescent="0.2">
      <c r="C333" s="86"/>
      <c r="D333" s="86"/>
      <c r="E333" s="86"/>
      <c r="F333" s="87"/>
    </row>
    <row r="334" spans="3:6" x14ac:dyDescent="0.2">
      <c r="C334" s="86"/>
      <c r="D334" s="86"/>
      <c r="E334" s="86"/>
      <c r="F334" s="87"/>
    </row>
    <row r="335" spans="3:6" x14ac:dyDescent="0.2">
      <c r="C335" s="86"/>
      <c r="D335" s="86"/>
      <c r="E335" s="86"/>
      <c r="F335" s="87"/>
    </row>
    <row r="336" spans="3:6" x14ac:dyDescent="0.2">
      <c r="C336" s="86"/>
      <c r="D336" s="86"/>
      <c r="E336" s="86"/>
      <c r="F336" s="87"/>
    </row>
    <row r="337" spans="3:6" x14ac:dyDescent="0.2">
      <c r="C337" s="86"/>
      <c r="D337" s="86"/>
      <c r="E337" s="86"/>
      <c r="F337" s="87"/>
    </row>
    <row r="338" spans="3:6" x14ac:dyDescent="0.2">
      <c r="C338" s="86"/>
      <c r="D338" s="86"/>
      <c r="E338" s="86"/>
      <c r="F338" s="87"/>
    </row>
    <row r="339" spans="3:6" x14ac:dyDescent="0.2">
      <c r="C339" s="86"/>
      <c r="D339" s="86"/>
      <c r="E339" s="86"/>
      <c r="F339" s="87"/>
    </row>
    <row r="340" spans="3:6" x14ac:dyDescent="0.2">
      <c r="C340" s="86"/>
      <c r="D340" s="86"/>
      <c r="E340" s="86"/>
      <c r="F340" s="87"/>
    </row>
    <row r="341" spans="3:6" x14ac:dyDescent="0.2">
      <c r="C341" s="86"/>
      <c r="D341" s="86"/>
      <c r="E341" s="86"/>
      <c r="F341" s="87"/>
    </row>
    <row r="342" spans="3:6" x14ac:dyDescent="0.2">
      <c r="C342" s="86"/>
      <c r="D342" s="86"/>
      <c r="E342" s="86"/>
      <c r="F342" s="87"/>
    </row>
    <row r="343" spans="3:6" x14ac:dyDescent="0.2">
      <c r="C343" s="86"/>
      <c r="D343" s="86"/>
      <c r="E343" s="86"/>
      <c r="F343" s="87"/>
    </row>
    <row r="344" spans="3:6" x14ac:dyDescent="0.2">
      <c r="C344" s="86"/>
      <c r="D344" s="86"/>
      <c r="E344" s="86"/>
      <c r="F344" s="87"/>
    </row>
    <row r="345" spans="3:6" x14ac:dyDescent="0.2">
      <c r="C345" s="86"/>
      <c r="D345" s="86"/>
      <c r="E345" s="86"/>
      <c r="F345" s="87"/>
    </row>
    <row r="346" spans="3:6" x14ac:dyDescent="0.2">
      <c r="C346" s="86"/>
      <c r="D346" s="86"/>
      <c r="E346" s="86"/>
      <c r="F346" s="87"/>
    </row>
    <row r="347" spans="3:6" x14ac:dyDescent="0.2">
      <c r="C347" s="86"/>
      <c r="D347" s="86"/>
      <c r="E347" s="86"/>
      <c r="F347" s="87"/>
    </row>
    <row r="348" spans="3:6" x14ac:dyDescent="0.2">
      <c r="C348" s="86"/>
      <c r="D348" s="86"/>
      <c r="E348" s="86"/>
      <c r="F348" s="87"/>
    </row>
    <row r="349" spans="3:6" x14ac:dyDescent="0.2">
      <c r="C349" s="86"/>
      <c r="D349" s="86"/>
      <c r="E349" s="86"/>
      <c r="F349" s="87"/>
    </row>
    <row r="350" spans="3:6" x14ac:dyDescent="0.2">
      <c r="C350" s="86"/>
      <c r="D350" s="86"/>
      <c r="E350" s="86"/>
      <c r="F350" s="87"/>
    </row>
    <row r="351" spans="3:6" x14ac:dyDescent="0.2">
      <c r="C351" s="86"/>
      <c r="D351" s="86"/>
      <c r="E351" s="86"/>
      <c r="F351" s="87"/>
    </row>
    <row r="352" spans="3:6" x14ac:dyDescent="0.2">
      <c r="C352" s="86"/>
      <c r="D352" s="86"/>
      <c r="E352" s="86"/>
      <c r="F352" s="87"/>
    </row>
    <row r="353" spans="3:6" x14ac:dyDescent="0.2">
      <c r="C353" s="86"/>
      <c r="D353" s="86"/>
      <c r="E353" s="86"/>
      <c r="F353" s="87"/>
    </row>
    <row r="354" spans="3:6" x14ac:dyDescent="0.2">
      <c r="C354" s="86"/>
      <c r="D354" s="86"/>
      <c r="E354" s="86"/>
      <c r="F354" s="87"/>
    </row>
    <row r="355" spans="3:6" x14ac:dyDescent="0.2">
      <c r="C355" s="86"/>
      <c r="D355" s="86"/>
      <c r="E355" s="86"/>
      <c r="F355" s="87"/>
    </row>
    <row r="356" spans="3:6" x14ac:dyDescent="0.2">
      <c r="C356" s="86"/>
      <c r="D356" s="86"/>
      <c r="E356" s="86"/>
      <c r="F356" s="87"/>
    </row>
    <row r="357" spans="3:6" x14ac:dyDescent="0.2">
      <c r="C357" s="86"/>
      <c r="D357" s="86"/>
      <c r="E357" s="86"/>
      <c r="F357" s="87"/>
    </row>
    <row r="358" spans="3:6" x14ac:dyDescent="0.2">
      <c r="C358" s="86"/>
      <c r="D358" s="86"/>
      <c r="E358" s="86"/>
      <c r="F358" s="87"/>
    </row>
    <row r="359" spans="3:6" x14ac:dyDescent="0.2">
      <c r="C359" s="86"/>
      <c r="D359" s="86"/>
      <c r="E359" s="86"/>
      <c r="F359" s="87"/>
    </row>
    <row r="360" spans="3:6" x14ac:dyDescent="0.2">
      <c r="C360" s="86"/>
      <c r="D360" s="86"/>
      <c r="E360" s="86"/>
      <c r="F360" s="87"/>
    </row>
    <row r="361" spans="3:6" x14ac:dyDescent="0.2">
      <c r="C361" s="86"/>
      <c r="D361" s="86"/>
      <c r="E361" s="86"/>
      <c r="F361" s="87"/>
    </row>
    <row r="362" spans="3:6" x14ac:dyDescent="0.2">
      <c r="C362" s="86"/>
      <c r="D362" s="86"/>
      <c r="E362" s="86"/>
      <c r="F362" s="87"/>
    </row>
    <row r="363" spans="3:6" x14ac:dyDescent="0.2">
      <c r="C363" s="86"/>
      <c r="D363" s="86"/>
      <c r="E363" s="86"/>
      <c r="F363" s="87"/>
    </row>
    <row r="364" spans="3:6" x14ac:dyDescent="0.2">
      <c r="C364" s="86"/>
      <c r="D364" s="86"/>
      <c r="E364" s="86"/>
      <c r="F364" s="87"/>
    </row>
    <row r="365" spans="3:6" x14ac:dyDescent="0.2">
      <c r="C365" s="86"/>
      <c r="D365" s="86"/>
      <c r="E365" s="86"/>
      <c r="F365" s="87"/>
    </row>
    <row r="366" spans="3:6" x14ac:dyDescent="0.2">
      <c r="C366" s="86"/>
      <c r="D366" s="86"/>
      <c r="E366" s="86"/>
      <c r="F366" s="87"/>
    </row>
    <row r="367" spans="3:6" x14ac:dyDescent="0.2">
      <c r="C367" s="86"/>
      <c r="D367" s="86"/>
      <c r="E367" s="86"/>
      <c r="F367" s="87"/>
    </row>
    <row r="368" spans="3:6" x14ac:dyDescent="0.2">
      <c r="C368" s="86"/>
      <c r="D368" s="86"/>
      <c r="E368" s="86"/>
      <c r="F368" s="87"/>
    </row>
    <row r="369" spans="3:6" x14ac:dyDescent="0.2">
      <c r="C369" s="86"/>
      <c r="D369" s="86"/>
      <c r="E369" s="86"/>
      <c r="F369" s="87"/>
    </row>
    <row r="370" spans="3:6" x14ac:dyDescent="0.2">
      <c r="C370" s="86"/>
      <c r="D370" s="86"/>
      <c r="E370" s="86"/>
      <c r="F370" s="87"/>
    </row>
    <row r="371" spans="3:6" x14ac:dyDescent="0.2">
      <c r="C371" s="86"/>
      <c r="D371" s="86"/>
      <c r="E371" s="86"/>
      <c r="F371" s="87"/>
    </row>
    <row r="372" spans="3:6" x14ac:dyDescent="0.2">
      <c r="C372" s="86"/>
      <c r="D372" s="86"/>
      <c r="E372" s="86"/>
      <c r="F372" s="87"/>
    </row>
    <row r="373" spans="3:6" x14ac:dyDescent="0.2">
      <c r="C373" s="86"/>
      <c r="D373" s="86"/>
      <c r="E373" s="86"/>
      <c r="F373" s="87"/>
    </row>
    <row r="374" spans="3:6" x14ac:dyDescent="0.2">
      <c r="C374" s="86"/>
      <c r="D374" s="86"/>
      <c r="E374" s="86"/>
      <c r="F374" s="87"/>
    </row>
    <row r="375" spans="3:6" x14ac:dyDescent="0.2">
      <c r="C375" s="86"/>
      <c r="D375" s="86"/>
      <c r="E375" s="86"/>
      <c r="F375" s="87"/>
    </row>
    <row r="376" spans="3:6" x14ac:dyDescent="0.2">
      <c r="C376" s="86"/>
      <c r="D376" s="86"/>
      <c r="E376" s="86"/>
      <c r="F376" s="87"/>
    </row>
    <row r="377" spans="3:6" x14ac:dyDescent="0.2">
      <c r="C377" s="86"/>
      <c r="D377" s="86"/>
      <c r="E377" s="86"/>
      <c r="F377" s="87"/>
    </row>
    <row r="378" spans="3:6" x14ac:dyDescent="0.2">
      <c r="C378" s="86"/>
      <c r="D378" s="86"/>
      <c r="E378" s="86"/>
      <c r="F378" s="87"/>
    </row>
    <row r="379" spans="3:6" x14ac:dyDescent="0.2">
      <c r="C379" s="86"/>
      <c r="D379" s="86"/>
      <c r="E379" s="86"/>
      <c r="F379" s="87"/>
    </row>
    <row r="380" spans="3:6" x14ac:dyDescent="0.2">
      <c r="C380" s="86"/>
      <c r="D380" s="86"/>
      <c r="E380" s="86"/>
      <c r="F380" s="87"/>
    </row>
    <row r="381" spans="3:6" x14ac:dyDescent="0.2">
      <c r="C381" s="86"/>
      <c r="D381" s="86"/>
      <c r="E381" s="86"/>
      <c r="F381" s="87"/>
    </row>
    <row r="382" spans="3:6" x14ac:dyDescent="0.2">
      <c r="C382" s="86"/>
      <c r="D382" s="86"/>
      <c r="E382" s="86"/>
      <c r="F382" s="87"/>
    </row>
    <row r="383" spans="3:6" x14ac:dyDescent="0.2">
      <c r="C383" s="86"/>
      <c r="D383" s="86"/>
      <c r="E383" s="86"/>
      <c r="F383" s="87"/>
    </row>
    <row r="384" spans="3:6" x14ac:dyDescent="0.2">
      <c r="C384" s="86"/>
      <c r="D384" s="86"/>
      <c r="E384" s="86"/>
      <c r="F384" s="87"/>
    </row>
    <row r="385" spans="3:6" x14ac:dyDescent="0.2">
      <c r="C385" s="86"/>
      <c r="D385" s="86"/>
      <c r="E385" s="86"/>
      <c r="F385" s="87"/>
    </row>
    <row r="386" spans="3:6" x14ac:dyDescent="0.2">
      <c r="C386" s="86"/>
      <c r="D386" s="86"/>
      <c r="E386" s="86"/>
      <c r="F386" s="87"/>
    </row>
    <row r="387" spans="3:6" x14ac:dyDescent="0.2">
      <c r="C387" s="86"/>
      <c r="D387" s="86"/>
      <c r="E387" s="86"/>
      <c r="F387" s="87"/>
    </row>
    <row r="388" spans="3:6" x14ac:dyDescent="0.2">
      <c r="C388" s="86"/>
      <c r="D388" s="86"/>
      <c r="E388" s="86"/>
      <c r="F388" s="87"/>
    </row>
    <row r="389" spans="3:6" x14ac:dyDescent="0.2">
      <c r="C389" s="86"/>
      <c r="D389" s="86"/>
      <c r="E389" s="86"/>
      <c r="F389" s="87"/>
    </row>
    <row r="390" spans="3:6" x14ac:dyDescent="0.2">
      <c r="C390" s="86"/>
      <c r="D390" s="86"/>
      <c r="E390" s="86"/>
      <c r="F390" s="87"/>
    </row>
    <row r="391" spans="3:6" x14ac:dyDescent="0.2">
      <c r="C391" s="86"/>
      <c r="D391" s="86"/>
      <c r="E391" s="86"/>
      <c r="F391" s="87"/>
    </row>
    <row r="392" spans="3:6" x14ac:dyDescent="0.2">
      <c r="C392" s="86"/>
      <c r="D392" s="86"/>
      <c r="E392" s="86"/>
      <c r="F392" s="87"/>
    </row>
    <row r="393" spans="3:6" x14ac:dyDescent="0.2">
      <c r="C393" s="86"/>
      <c r="D393" s="86"/>
      <c r="E393" s="86"/>
      <c r="F393" s="87"/>
    </row>
    <row r="394" spans="3:6" x14ac:dyDescent="0.2">
      <c r="C394" s="86"/>
      <c r="D394" s="86"/>
      <c r="E394" s="86"/>
      <c r="F394" s="87"/>
    </row>
    <row r="395" spans="3:6" x14ac:dyDescent="0.2">
      <c r="C395" s="86"/>
      <c r="D395" s="86"/>
      <c r="E395" s="86"/>
      <c r="F395" s="87"/>
    </row>
    <row r="396" spans="3:6" x14ac:dyDescent="0.2">
      <c r="C396" s="86"/>
      <c r="D396" s="86"/>
      <c r="E396" s="86"/>
      <c r="F396" s="87"/>
    </row>
    <row r="397" spans="3:6" x14ac:dyDescent="0.2">
      <c r="C397" s="86"/>
      <c r="D397" s="86"/>
      <c r="E397" s="86"/>
      <c r="F397" s="87"/>
    </row>
    <row r="398" spans="3:6" x14ac:dyDescent="0.2">
      <c r="C398" s="86"/>
      <c r="D398" s="86"/>
      <c r="E398" s="86"/>
      <c r="F398" s="87"/>
    </row>
    <row r="399" spans="3:6" x14ac:dyDescent="0.2">
      <c r="C399" s="86"/>
      <c r="D399" s="86"/>
      <c r="E399" s="86"/>
      <c r="F399" s="87"/>
    </row>
    <row r="400" spans="3:6" x14ac:dyDescent="0.2">
      <c r="C400" s="86"/>
      <c r="D400" s="86"/>
      <c r="E400" s="86"/>
      <c r="F400" s="87"/>
    </row>
    <row r="401" spans="3:6" x14ac:dyDescent="0.2">
      <c r="C401" s="86"/>
      <c r="D401" s="86"/>
      <c r="E401" s="86"/>
      <c r="F401" s="87"/>
    </row>
    <row r="402" spans="3:6" x14ac:dyDescent="0.2">
      <c r="C402" s="86"/>
      <c r="D402" s="86"/>
      <c r="E402" s="86"/>
      <c r="F402" s="87"/>
    </row>
    <row r="403" spans="3:6" x14ac:dyDescent="0.2">
      <c r="C403" s="86"/>
      <c r="D403" s="86"/>
      <c r="E403" s="86"/>
      <c r="F403" s="87"/>
    </row>
    <row r="404" spans="3:6" x14ac:dyDescent="0.2">
      <c r="C404" s="86"/>
      <c r="D404" s="86"/>
      <c r="E404" s="86"/>
      <c r="F404" s="87"/>
    </row>
    <row r="405" spans="3:6" x14ac:dyDescent="0.2">
      <c r="C405" s="86"/>
      <c r="D405" s="86"/>
      <c r="E405" s="86"/>
      <c r="F405" s="87"/>
    </row>
    <row r="406" spans="3:6" x14ac:dyDescent="0.2">
      <c r="C406" s="86"/>
      <c r="D406" s="86"/>
      <c r="E406" s="86"/>
      <c r="F406" s="87"/>
    </row>
    <row r="407" spans="3:6" x14ac:dyDescent="0.2">
      <c r="C407" s="86"/>
      <c r="D407" s="86"/>
      <c r="E407" s="86"/>
      <c r="F407" s="87"/>
    </row>
    <row r="408" spans="3:6" x14ac:dyDescent="0.2">
      <c r="C408" s="86"/>
      <c r="D408" s="86"/>
      <c r="E408" s="86"/>
      <c r="F408" s="87"/>
    </row>
    <row r="409" spans="3:6" x14ac:dyDescent="0.2">
      <c r="C409" s="86"/>
      <c r="D409" s="86"/>
      <c r="E409" s="86"/>
      <c r="F409" s="87"/>
    </row>
    <row r="410" spans="3:6" x14ac:dyDescent="0.2">
      <c r="C410" s="86"/>
      <c r="D410" s="86"/>
      <c r="E410" s="86"/>
      <c r="F410" s="87"/>
    </row>
    <row r="411" spans="3:6" x14ac:dyDescent="0.2">
      <c r="C411" s="86"/>
      <c r="D411" s="86"/>
      <c r="E411" s="86"/>
      <c r="F411" s="87"/>
    </row>
    <row r="412" spans="3:6" x14ac:dyDescent="0.2">
      <c r="C412" s="86"/>
      <c r="D412" s="86"/>
      <c r="E412" s="86"/>
      <c r="F412" s="87"/>
    </row>
    <row r="413" spans="3:6" x14ac:dyDescent="0.2">
      <c r="C413" s="86"/>
      <c r="D413" s="86"/>
      <c r="E413" s="86"/>
      <c r="F413" s="87"/>
    </row>
    <row r="414" spans="3:6" x14ac:dyDescent="0.2">
      <c r="C414" s="86"/>
      <c r="D414" s="86"/>
      <c r="E414" s="86"/>
      <c r="F414" s="87"/>
    </row>
    <row r="415" spans="3:6" x14ac:dyDescent="0.2">
      <c r="C415" s="86"/>
      <c r="D415" s="86"/>
      <c r="E415" s="86"/>
      <c r="F415" s="87"/>
    </row>
    <row r="416" spans="3:6" x14ac:dyDescent="0.2">
      <c r="C416" s="86"/>
      <c r="D416" s="86"/>
      <c r="E416" s="86"/>
      <c r="F416" s="87"/>
    </row>
    <row r="417" spans="3:6" x14ac:dyDescent="0.2">
      <c r="C417" s="86"/>
      <c r="D417" s="86"/>
      <c r="E417" s="86"/>
      <c r="F417" s="87"/>
    </row>
    <row r="418" spans="3:6" x14ac:dyDescent="0.2">
      <c r="C418" s="86"/>
      <c r="D418" s="86"/>
      <c r="E418" s="86"/>
      <c r="F418" s="87"/>
    </row>
    <row r="419" spans="3:6" x14ac:dyDescent="0.2">
      <c r="C419" s="86"/>
      <c r="D419" s="86"/>
      <c r="E419" s="86"/>
      <c r="F419" s="87"/>
    </row>
    <row r="420" spans="3:6" x14ac:dyDescent="0.2">
      <c r="C420" s="86"/>
      <c r="D420" s="86"/>
      <c r="E420" s="86"/>
      <c r="F420" s="87"/>
    </row>
    <row r="421" spans="3:6" x14ac:dyDescent="0.2">
      <c r="C421" s="86"/>
      <c r="D421" s="86"/>
      <c r="E421" s="86"/>
      <c r="F421" s="87"/>
    </row>
    <row r="422" spans="3:6" x14ac:dyDescent="0.2">
      <c r="C422" s="86"/>
      <c r="D422" s="86"/>
      <c r="E422" s="86"/>
      <c r="F422" s="87"/>
    </row>
    <row r="423" spans="3:6" x14ac:dyDescent="0.2">
      <c r="C423" s="86"/>
      <c r="D423" s="86"/>
      <c r="E423" s="86"/>
      <c r="F423" s="87"/>
    </row>
    <row r="424" spans="3:6" x14ac:dyDescent="0.2">
      <c r="C424" s="86"/>
      <c r="D424" s="86"/>
      <c r="E424" s="86"/>
      <c r="F424" s="87"/>
    </row>
    <row r="425" spans="3:6" x14ac:dyDescent="0.2">
      <c r="C425" s="86"/>
      <c r="D425" s="86"/>
      <c r="E425" s="86"/>
      <c r="F425" s="87"/>
    </row>
    <row r="426" spans="3:6" x14ac:dyDescent="0.2">
      <c r="C426" s="86"/>
      <c r="D426" s="86"/>
      <c r="E426" s="86"/>
      <c r="F426" s="87"/>
    </row>
    <row r="427" spans="3:6" x14ac:dyDescent="0.2">
      <c r="C427" s="86"/>
      <c r="D427" s="86"/>
      <c r="E427" s="86"/>
      <c r="F427" s="87"/>
    </row>
    <row r="428" spans="3:6" x14ac:dyDescent="0.2">
      <c r="C428" s="86"/>
      <c r="D428" s="86"/>
      <c r="E428" s="86"/>
      <c r="F428" s="87"/>
    </row>
    <row r="429" spans="3:6" x14ac:dyDescent="0.2">
      <c r="C429" s="86"/>
      <c r="D429" s="86"/>
      <c r="E429" s="86"/>
      <c r="F429" s="87"/>
    </row>
    <row r="430" spans="3:6" x14ac:dyDescent="0.2">
      <c r="C430" s="86"/>
      <c r="D430" s="86"/>
      <c r="E430" s="86"/>
      <c r="F430" s="87"/>
    </row>
    <row r="431" spans="3:6" x14ac:dyDescent="0.2">
      <c r="C431" s="86"/>
      <c r="D431" s="86"/>
      <c r="E431" s="86"/>
      <c r="F431" s="87"/>
    </row>
    <row r="432" spans="3:6" x14ac:dyDescent="0.2">
      <c r="C432" s="86"/>
      <c r="D432" s="86"/>
      <c r="E432" s="86"/>
      <c r="F432" s="87"/>
    </row>
    <row r="433" spans="3:6" x14ac:dyDescent="0.2">
      <c r="C433" s="86"/>
      <c r="D433" s="86"/>
      <c r="E433" s="86"/>
      <c r="F433" s="87"/>
    </row>
    <row r="434" spans="3:6" x14ac:dyDescent="0.2">
      <c r="C434" s="86"/>
      <c r="D434" s="86"/>
      <c r="E434" s="86"/>
      <c r="F434" s="87"/>
    </row>
    <row r="435" spans="3:6" x14ac:dyDescent="0.2">
      <c r="C435" s="86"/>
      <c r="D435" s="86"/>
      <c r="E435" s="86"/>
      <c r="F435" s="87"/>
    </row>
    <row r="436" spans="3:6" x14ac:dyDescent="0.2">
      <c r="C436" s="86"/>
      <c r="D436" s="86"/>
      <c r="E436" s="86"/>
      <c r="F436" s="87"/>
    </row>
    <row r="437" spans="3:6" x14ac:dyDescent="0.2">
      <c r="C437" s="86"/>
      <c r="D437" s="86"/>
      <c r="E437" s="86"/>
      <c r="F437" s="87"/>
    </row>
    <row r="438" spans="3:6" x14ac:dyDescent="0.2">
      <c r="C438" s="86"/>
      <c r="D438" s="86"/>
      <c r="E438" s="86"/>
      <c r="F438" s="87"/>
    </row>
    <row r="439" spans="3:6" x14ac:dyDescent="0.2">
      <c r="C439" s="86"/>
      <c r="D439" s="86"/>
      <c r="E439" s="86"/>
      <c r="F439" s="87"/>
    </row>
    <row r="440" spans="3:6" x14ac:dyDescent="0.2">
      <c r="C440" s="86"/>
      <c r="D440" s="86"/>
      <c r="E440" s="86"/>
      <c r="F440" s="87"/>
    </row>
    <row r="441" spans="3:6" x14ac:dyDescent="0.2">
      <c r="C441" s="86"/>
      <c r="D441" s="86"/>
      <c r="E441" s="86"/>
      <c r="F441" s="87"/>
    </row>
    <row r="442" spans="3:6" x14ac:dyDescent="0.2">
      <c r="C442" s="86"/>
      <c r="D442" s="86"/>
      <c r="E442" s="86"/>
      <c r="F442" s="87"/>
    </row>
    <row r="443" spans="3:6" x14ac:dyDescent="0.2">
      <c r="C443" s="86"/>
      <c r="D443" s="86"/>
      <c r="E443" s="86"/>
      <c r="F443" s="87"/>
    </row>
    <row r="444" spans="3:6" x14ac:dyDescent="0.2">
      <c r="C444" s="86"/>
      <c r="D444" s="86"/>
      <c r="E444" s="86"/>
      <c r="F444" s="87"/>
    </row>
    <row r="445" spans="3:6" x14ac:dyDescent="0.2">
      <c r="C445" s="86"/>
      <c r="D445" s="86"/>
      <c r="E445" s="86"/>
      <c r="F445" s="87"/>
    </row>
    <row r="446" spans="3:6" x14ac:dyDescent="0.2">
      <c r="C446" s="86"/>
      <c r="D446" s="86"/>
      <c r="E446" s="86"/>
      <c r="F446" s="87"/>
    </row>
    <row r="447" spans="3:6" x14ac:dyDescent="0.2">
      <c r="C447" s="86"/>
      <c r="D447" s="86"/>
      <c r="E447" s="86"/>
      <c r="F447" s="87"/>
    </row>
    <row r="448" spans="3:6" x14ac:dyDescent="0.2">
      <c r="C448" s="86"/>
      <c r="D448" s="86"/>
      <c r="E448" s="86"/>
      <c r="F448" s="87"/>
    </row>
    <row r="449" spans="3:6" x14ac:dyDescent="0.2">
      <c r="C449" s="86"/>
      <c r="D449" s="86"/>
      <c r="E449" s="86"/>
      <c r="F449" s="87"/>
    </row>
    <row r="450" spans="3:6" x14ac:dyDescent="0.2">
      <c r="C450" s="86"/>
      <c r="D450" s="86"/>
      <c r="E450" s="86"/>
      <c r="F450" s="87"/>
    </row>
    <row r="451" spans="3:6" x14ac:dyDescent="0.2">
      <c r="C451" s="86"/>
      <c r="D451" s="86"/>
      <c r="E451" s="86"/>
      <c r="F451" s="87"/>
    </row>
    <row r="452" spans="3:6" x14ac:dyDescent="0.2">
      <c r="C452" s="86"/>
      <c r="D452" s="86"/>
      <c r="E452" s="86"/>
      <c r="F452" s="87"/>
    </row>
    <row r="453" spans="3:6" x14ac:dyDescent="0.2">
      <c r="C453" s="86"/>
      <c r="D453" s="86"/>
      <c r="E453" s="86"/>
      <c r="F453" s="87"/>
    </row>
    <row r="454" spans="3:6" x14ac:dyDescent="0.2">
      <c r="C454" s="86"/>
      <c r="D454" s="86"/>
      <c r="E454" s="86"/>
      <c r="F454" s="87"/>
    </row>
    <row r="455" spans="3:6" x14ac:dyDescent="0.2">
      <c r="C455" s="86"/>
      <c r="D455" s="86"/>
      <c r="E455" s="86"/>
      <c r="F455" s="87"/>
    </row>
    <row r="456" spans="3:6" x14ac:dyDescent="0.2">
      <c r="C456" s="86"/>
      <c r="D456" s="86"/>
      <c r="E456" s="86"/>
      <c r="F456" s="87"/>
    </row>
    <row r="457" spans="3:6" x14ac:dyDescent="0.2">
      <c r="C457" s="86"/>
      <c r="D457" s="86"/>
      <c r="E457" s="86"/>
      <c r="F457" s="87"/>
    </row>
    <row r="458" spans="3:6" x14ac:dyDescent="0.2">
      <c r="C458" s="86"/>
      <c r="D458" s="86"/>
      <c r="E458" s="86"/>
      <c r="F458" s="87"/>
    </row>
    <row r="459" spans="3:6" x14ac:dyDescent="0.2">
      <c r="C459" s="86"/>
      <c r="D459" s="86"/>
      <c r="E459" s="86"/>
      <c r="F459" s="87"/>
    </row>
    <row r="460" spans="3:6" x14ac:dyDescent="0.2">
      <c r="C460" s="86"/>
      <c r="D460" s="86"/>
      <c r="E460" s="86"/>
      <c r="F460" s="87"/>
    </row>
    <row r="461" spans="3:6" x14ac:dyDescent="0.2">
      <c r="C461" s="86"/>
      <c r="D461" s="86"/>
      <c r="E461" s="86"/>
      <c r="F461" s="87"/>
    </row>
    <row r="462" spans="3:6" x14ac:dyDescent="0.2">
      <c r="C462" s="86"/>
      <c r="D462" s="86"/>
      <c r="E462" s="86"/>
      <c r="F462" s="87"/>
    </row>
    <row r="463" spans="3:6" x14ac:dyDescent="0.2">
      <c r="C463" s="86"/>
      <c r="D463" s="86"/>
      <c r="E463" s="86"/>
      <c r="F463" s="87"/>
    </row>
    <row r="464" spans="3:6" x14ac:dyDescent="0.2">
      <c r="C464" s="86"/>
      <c r="D464" s="86"/>
      <c r="E464" s="86"/>
      <c r="F464" s="87"/>
    </row>
    <row r="465" spans="3:6" x14ac:dyDescent="0.2">
      <c r="C465" s="86"/>
      <c r="D465" s="86"/>
      <c r="E465" s="86"/>
      <c r="F465" s="87"/>
    </row>
    <row r="466" spans="3:6" x14ac:dyDescent="0.2">
      <c r="C466" s="86"/>
      <c r="D466" s="86"/>
      <c r="E466" s="86"/>
      <c r="F466" s="87"/>
    </row>
    <row r="467" spans="3:6" x14ac:dyDescent="0.2">
      <c r="C467" s="86"/>
      <c r="D467" s="86"/>
      <c r="E467" s="86"/>
      <c r="F467" s="87"/>
    </row>
    <row r="468" spans="3:6" x14ac:dyDescent="0.2">
      <c r="C468" s="86"/>
      <c r="D468" s="86"/>
      <c r="E468" s="86"/>
      <c r="F468" s="87"/>
    </row>
    <row r="469" spans="3:6" x14ac:dyDescent="0.2">
      <c r="C469" s="86"/>
      <c r="D469" s="86"/>
      <c r="E469" s="86"/>
      <c r="F469" s="87"/>
    </row>
    <row r="470" spans="3:6" x14ac:dyDescent="0.2">
      <c r="C470" s="86"/>
      <c r="D470" s="86"/>
      <c r="E470" s="86"/>
      <c r="F470" s="87"/>
    </row>
    <row r="471" spans="3:6" x14ac:dyDescent="0.2">
      <c r="C471" s="86"/>
      <c r="D471" s="86"/>
      <c r="E471" s="86"/>
      <c r="F471" s="87"/>
    </row>
    <row r="472" spans="3:6" x14ac:dyDescent="0.2">
      <c r="C472" s="86"/>
      <c r="D472" s="86"/>
      <c r="E472" s="86"/>
      <c r="F472" s="87"/>
    </row>
    <row r="473" spans="3:6" x14ac:dyDescent="0.2">
      <c r="C473" s="86"/>
      <c r="D473" s="86"/>
      <c r="E473" s="86"/>
      <c r="F473" s="87"/>
    </row>
    <row r="474" spans="3:6" x14ac:dyDescent="0.2">
      <c r="C474" s="86"/>
      <c r="D474" s="86"/>
      <c r="E474" s="86"/>
      <c r="F474" s="87"/>
    </row>
    <row r="475" spans="3:6" x14ac:dyDescent="0.2">
      <c r="C475" s="86"/>
      <c r="D475" s="86"/>
      <c r="E475" s="86"/>
      <c r="F475" s="87"/>
    </row>
    <row r="476" spans="3:6" x14ac:dyDescent="0.2">
      <c r="C476" s="86"/>
      <c r="D476" s="86"/>
      <c r="E476" s="86"/>
      <c r="F476" s="87"/>
    </row>
    <row r="477" spans="3:6" x14ac:dyDescent="0.2">
      <c r="C477" s="86"/>
      <c r="D477" s="86"/>
      <c r="E477" s="86"/>
      <c r="F477" s="87"/>
    </row>
    <row r="478" spans="3:6" x14ac:dyDescent="0.2">
      <c r="C478" s="86"/>
      <c r="D478" s="86"/>
      <c r="E478" s="86"/>
      <c r="F478" s="87"/>
    </row>
    <row r="479" spans="3:6" x14ac:dyDescent="0.2">
      <c r="C479" s="86"/>
      <c r="D479" s="86"/>
      <c r="E479" s="86"/>
      <c r="F479" s="87"/>
    </row>
    <row r="480" spans="3:6" x14ac:dyDescent="0.2">
      <c r="C480" s="86"/>
      <c r="D480" s="86"/>
      <c r="E480" s="86"/>
      <c r="F480" s="87"/>
    </row>
    <row r="481" spans="3:6" x14ac:dyDescent="0.2">
      <c r="C481" s="86"/>
      <c r="D481" s="86"/>
      <c r="E481" s="86"/>
      <c r="F481" s="87"/>
    </row>
    <row r="482" spans="3:6" x14ac:dyDescent="0.2">
      <c r="C482" s="86"/>
      <c r="D482" s="86"/>
      <c r="E482" s="86"/>
      <c r="F482" s="87"/>
    </row>
    <row r="483" spans="3:6" x14ac:dyDescent="0.2">
      <c r="C483" s="86"/>
      <c r="D483" s="86"/>
      <c r="E483" s="86"/>
      <c r="F483" s="87"/>
    </row>
    <row r="484" spans="3:6" x14ac:dyDescent="0.2">
      <c r="C484" s="86"/>
      <c r="D484" s="86"/>
      <c r="E484" s="86"/>
      <c r="F484" s="87"/>
    </row>
    <row r="485" spans="3:6" x14ac:dyDescent="0.2">
      <c r="C485" s="86"/>
      <c r="D485" s="86"/>
      <c r="E485" s="86"/>
      <c r="F485" s="87"/>
    </row>
    <row r="486" spans="3:6" x14ac:dyDescent="0.2">
      <c r="C486" s="86"/>
      <c r="D486" s="86"/>
      <c r="E486" s="86"/>
      <c r="F486" s="87"/>
    </row>
    <row r="487" spans="3:6" x14ac:dyDescent="0.2">
      <c r="C487" s="86"/>
      <c r="D487" s="86"/>
      <c r="E487" s="86"/>
      <c r="F487" s="87"/>
    </row>
    <row r="488" spans="3:6" x14ac:dyDescent="0.2">
      <c r="C488" s="86"/>
      <c r="D488" s="86"/>
      <c r="E488" s="86"/>
      <c r="F488" s="87"/>
    </row>
    <row r="489" spans="3:6" x14ac:dyDescent="0.2">
      <c r="C489" s="86"/>
      <c r="D489" s="86"/>
      <c r="E489" s="86"/>
      <c r="F489" s="87"/>
    </row>
    <row r="490" spans="3:6" x14ac:dyDescent="0.2">
      <c r="C490" s="86"/>
      <c r="D490" s="86"/>
      <c r="E490" s="86"/>
      <c r="F490" s="87"/>
    </row>
    <row r="491" spans="3:6" x14ac:dyDescent="0.2">
      <c r="C491" s="86"/>
      <c r="D491" s="86"/>
      <c r="E491" s="86"/>
      <c r="F491" s="87"/>
    </row>
    <row r="492" spans="3:6" x14ac:dyDescent="0.2">
      <c r="C492" s="86"/>
      <c r="D492" s="86"/>
      <c r="E492" s="86"/>
      <c r="F492" s="87"/>
    </row>
    <row r="493" spans="3:6" x14ac:dyDescent="0.2">
      <c r="C493" s="86"/>
      <c r="D493" s="86"/>
      <c r="E493" s="86"/>
      <c r="F493" s="87"/>
    </row>
    <row r="494" spans="3:6" x14ac:dyDescent="0.2">
      <c r="C494" s="86"/>
      <c r="D494" s="86"/>
      <c r="E494" s="86"/>
      <c r="F494" s="87"/>
    </row>
    <row r="495" spans="3:6" x14ac:dyDescent="0.2">
      <c r="C495" s="86"/>
      <c r="D495" s="86"/>
      <c r="E495" s="86"/>
      <c r="F495" s="87"/>
    </row>
    <row r="496" spans="3:6" x14ac:dyDescent="0.2">
      <c r="C496" s="86"/>
      <c r="D496" s="86"/>
      <c r="E496" s="86"/>
      <c r="F496" s="87"/>
    </row>
    <row r="497" spans="3:6" x14ac:dyDescent="0.2">
      <c r="C497" s="86"/>
      <c r="D497" s="86"/>
      <c r="E497" s="86"/>
      <c r="F497" s="87"/>
    </row>
    <row r="498" spans="3:6" x14ac:dyDescent="0.2">
      <c r="C498" s="86"/>
      <c r="D498" s="86"/>
      <c r="E498" s="86"/>
      <c r="F498" s="87"/>
    </row>
    <row r="499" spans="3:6" x14ac:dyDescent="0.2">
      <c r="C499" s="86"/>
      <c r="D499" s="86"/>
      <c r="E499" s="86"/>
      <c r="F499" s="87"/>
    </row>
    <row r="500" spans="3:6" x14ac:dyDescent="0.2">
      <c r="C500" s="86"/>
      <c r="D500" s="86"/>
      <c r="E500" s="86"/>
      <c r="F500" s="87"/>
    </row>
    <row r="501" spans="3:6" x14ac:dyDescent="0.2">
      <c r="C501" s="86"/>
      <c r="D501" s="86"/>
      <c r="E501" s="86"/>
      <c r="F501" s="87"/>
    </row>
    <row r="502" spans="3:6" x14ac:dyDescent="0.2">
      <c r="C502" s="86"/>
      <c r="D502" s="86"/>
      <c r="E502" s="86"/>
      <c r="F502" s="87"/>
    </row>
    <row r="503" spans="3:6" x14ac:dyDescent="0.2">
      <c r="C503" s="86"/>
      <c r="D503" s="86"/>
      <c r="E503" s="86"/>
      <c r="F503" s="87"/>
    </row>
    <row r="504" spans="3:6" x14ac:dyDescent="0.2">
      <c r="C504" s="86"/>
      <c r="D504" s="86"/>
      <c r="E504" s="86"/>
      <c r="F504" s="87"/>
    </row>
    <row r="505" spans="3:6" x14ac:dyDescent="0.2">
      <c r="C505" s="86"/>
      <c r="D505" s="86"/>
      <c r="E505" s="86"/>
      <c r="F505" s="87"/>
    </row>
    <row r="506" spans="3:6" x14ac:dyDescent="0.2">
      <c r="C506" s="86"/>
      <c r="D506" s="86"/>
      <c r="E506" s="86"/>
      <c r="F506" s="87"/>
    </row>
    <row r="507" spans="3:6" x14ac:dyDescent="0.2">
      <c r="C507" s="86"/>
      <c r="D507" s="86"/>
      <c r="E507" s="86"/>
      <c r="F507" s="87"/>
    </row>
    <row r="508" spans="3:6" x14ac:dyDescent="0.2">
      <c r="C508" s="86"/>
      <c r="D508" s="86"/>
      <c r="E508" s="86"/>
      <c r="F508" s="87"/>
    </row>
    <row r="509" spans="3:6" x14ac:dyDescent="0.2">
      <c r="C509" s="86"/>
      <c r="D509" s="86"/>
      <c r="E509" s="86"/>
      <c r="F509" s="87"/>
    </row>
    <row r="510" spans="3:6" x14ac:dyDescent="0.2">
      <c r="C510" s="86"/>
      <c r="D510" s="86"/>
      <c r="E510" s="86"/>
      <c r="F510" s="87"/>
    </row>
    <row r="511" spans="3:6" x14ac:dyDescent="0.2">
      <c r="C511" s="86"/>
      <c r="D511" s="86"/>
      <c r="E511" s="86"/>
      <c r="F511" s="87"/>
    </row>
    <row r="512" spans="3:6" x14ac:dyDescent="0.2">
      <c r="C512" s="86"/>
      <c r="D512" s="86"/>
      <c r="E512" s="86"/>
      <c r="F512" s="87"/>
    </row>
    <row r="513" spans="3:6" x14ac:dyDescent="0.2">
      <c r="C513" s="86"/>
      <c r="D513" s="86"/>
      <c r="E513" s="86"/>
      <c r="F513" s="87"/>
    </row>
    <row r="514" spans="3:6" x14ac:dyDescent="0.2">
      <c r="C514" s="86"/>
      <c r="D514" s="86"/>
      <c r="E514" s="86"/>
      <c r="F514" s="87"/>
    </row>
    <row r="515" spans="3:6" x14ac:dyDescent="0.2">
      <c r="C515" s="86"/>
      <c r="D515" s="86"/>
      <c r="E515" s="86"/>
      <c r="F515" s="87"/>
    </row>
    <row r="516" spans="3:6" x14ac:dyDescent="0.2">
      <c r="C516" s="86"/>
      <c r="D516" s="86"/>
      <c r="E516" s="86"/>
      <c r="F516" s="87"/>
    </row>
    <row r="517" spans="3:6" x14ac:dyDescent="0.2">
      <c r="C517" s="86"/>
      <c r="D517" s="86"/>
      <c r="E517" s="86"/>
      <c r="F517" s="87"/>
    </row>
    <row r="518" spans="3:6" x14ac:dyDescent="0.2">
      <c r="C518" s="86"/>
      <c r="D518" s="86"/>
      <c r="E518" s="86"/>
      <c r="F518" s="87"/>
    </row>
    <row r="519" spans="3:6" x14ac:dyDescent="0.2">
      <c r="C519" s="86"/>
      <c r="D519" s="86"/>
      <c r="E519" s="86"/>
      <c r="F519" s="87"/>
    </row>
    <row r="520" spans="3:6" x14ac:dyDescent="0.2">
      <c r="C520" s="86"/>
      <c r="D520" s="86"/>
      <c r="E520" s="86"/>
      <c r="F520" s="87"/>
    </row>
    <row r="521" spans="3:6" x14ac:dyDescent="0.2">
      <c r="C521" s="86"/>
      <c r="D521" s="86"/>
      <c r="E521" s="86"/>
      <c r="F521" s="87"/>
    </row>
    <row r="522" spans="3:6" x14ac:dyDescent="0.2">
      <c r="C522" s="86"/>
      <c r="D522" s="86"/>
      <c r="E522" s="86"/>
      <c r="F522" s="87"/>
    </row>
    <row r="523" spans="3:6" x14ac:dyDescent="0.2">
      <c r="C523" s="86"/>
      <c r="D523" s="86"/>
      <c r="E523" s="86"/>
      <c r="F523" s="87"/>
    </row>
    <row r="524" spans="3:6" x14ac:dyDescent="0.2">
      <c r="C524" s="86"/>
      <c r="D524" s="86"/>
      <c r="E524" s="86"/>
      <c r="F524" s="87"/>
    </row>
    <row r="525" spans="3:6" x14ac:dyDescent="0.2">
      <c r="C525" s="86"/>
      <c r="D525" s="86"/>
      <c r="E525" s="86"/>
      <c r="F525" s="87"/>
    </row>
    <row r="526" spans="3:6" x14ac:dyDescent="0.2">
      <c r="C526" s="86"/>
      <c r="D526" s="86"/>
      <c r="E526" s="86"/>
      <c r="F526" s="87"/>
    </row>
    <row r="527" spans="3:6" x14ac:dyDescent="0.2">
      <c r="C527" s="86"/>
      <c r="D527" s="86"/>
      <c r="E527" s="86"/>
      <c r="F527" s="87"/>
    </row>
    <row r="528" spans="3:6" x14ac:dyDescent="0.2">
      <c r="C528" s="86"/>
      <c r="D528" s="86"/>
      <c r="E528" s="86"/>
      <c r="F528" s="87"/>
    </row>
    <row r="529" spans="3:6" x14ac:dyDescent="0.2">
      <c r="C529" s="86"/>
      <c r="D529" s="86"/>
      <c r="E529" s="86"/>
      <c r="F529" s="87"/>
    </row>
    <row r="530" spans="3:6" x14ac:dyDescent="0.2">
      <c r="C530" s="86"/>
      <c r="D530" s="86"/>
      <c r="E530" s="86"/>
      <c r="F530" s="87"/>
    </row>
    <row r="531" spans="3:6" x14ac:dyDescent="0.2">
      <c r="C531" s="86"/>
      <c r="D531" s="86"/>
      <c r="E531" s="86"/>
      <c r="F531" s="87"/>
    </row>
    <row r="532" spans="3:6" x14ac:dyDescent="0.2">
      <c r="C532" s="86"/>
      <c r="D532" s="86"/>
      <c r="E532" s="86"/>
      <c r="F532" s="87"/>
    </row>
    <row r="533" spans="3:6" x14ac:dyDescent="0.2">
      <c r="C533" s="86"/>
      <c r="D533" s="86"/>
      <c r="E533" s="86"/>
      <c r="F533" s="87"/>
    </row>
    <row r="534" spans="3:6" x14ac:dyDescent="0.2">
      <c r="C534" s="86"/>
      <c r="D534" s="86"/>
      <c r="E534" s="86"/>
      <c r="F534" s="87"/>
    </row>
    <row r="535" spans="3:6" x14ac:dyDescent="0.2">
      <c r="C535" s="86"/>
      <c r="D535" s="86"/>
      <c r="E535" s="86"/>
      <c r="F535" s="87"/>
    </row>
    <row r="536" spans="3:6" x14ac:dyDescent="0.2">
      <c r="C536" s="86"/>
      <c r="D536" s="86"/>
      <c r="E536" s="86"/>
      <c r="F536" s="87"/>
    </row>
    <row r="537" spans="3:6" x14ac:dyDescent="0.2">
      <c r="C537" s="86"/>
      <c r="D537" s="86"/>
      <c r="E537" s="86"/>
      <c r="F537" s="87"/>
    </row>
    <row r="538" spans="3:6" x14ac:dyDescent="0.2">
      <c r="C538" s="86"/>
      <c r="D538" s="86"/>
      <c r="E538" s="86"/>
      <c r="F538" s="87"/>
    </row>
    <row r="539" spans="3:6" x14ac:dyDescent="0.2">
      <c r="C539" s="86"/>
      <c r="D539" s="86"/>
      <c r="E539" s="86"/>
      <c r="F539" s="87"/>
    </row>
    <row r="540" spans="3:6" x14ac:dyDescent="0.2">
      <c r="C540" s="86"/>
      <c r="D540" s="86"/>
      <c r="E540" s="86"/>
      <c r="F540" s="87"/>
    </row>
    <row r="541" spans="3:6" x14ac:dyDescent="0.2">
      <c r="C541" s="86"/>
      <c r="D541" s="86"/>
      <c r="E541" s="86"/>
      <c r="F541" s="87"/>
    </row>
    <row r="542" spans="3:6" x14ac:dyDescent="0.2">
      <c r="C542" s="86"/>
      <c r="D542" s="86"/>
      <c r="E542" s="86"/>
      <c r="F542" s="87"/>
    </row>
    <row r="543" spans="3:6" x14ac:dyDescent="0.2">
      <c r="C543" s="86"/>
      <c r="D543" s="86"/>
      <c r="E543" s="86"/>
      <c r="F543" s="87"/>
    </row>
    <row r="544" spans="3:6" x14ac:dyDescent="0.2">
      <c r="C544" s="86"/>
      <c r="D544" s="86"/>
      <c r="E544" s="86"/>
      <c r="F544" s="87"/>
    </row>
    <row r="545" spans="3:6" x14ac:dyDescent="0.2">
      <c r="C545" s="86"/>
      <c r="D545" s="86"/>
      <c r="E545" s="86"/>
      <c r="F545" s="87"/>
    </row>
    <row r="546" spans="3:6" x14ac:dyDescent="0.2">
      <c r="C546" s="86"/>
      <c r="D546" s="86"/>
      <c r="E546" s="86"/>
      <c r="F546" s="87"/>
    </row>
    <row r="547" spans="3:6" x14ac:dyDescent="0.2">
      <c r="C547" s="86"/>
      <c r="D547" s="86"/>
      <c r="E547" s="86"/>
      <c r="F547" s="87"/>
    </row>
    <row r="548" spans="3:6" x14ac:dyDescent="0.2">
      <c r="C548" s="86"/>
      <c r="D548" s="86"/>
      <c r="E548" s="86"/>
      <c r="F548" s="87"/>
    </row>
    <row r="549" spans="3:6" x14ac:dyDescent="0.2">
      <c r="C549" s="86"/>
      <c r="D549" s="86"/>
      <c r="E549" s="86"/>
      <c r="F549" s="87"/>
    </row>
    <row r="550" spans="3:6" x14ac:dyDescent="0.2">
      <c r="C550" s="86"/>
      <c r="D550" s="86"/>
      <c r="E550" s="86"/>
      <c r="F550" s="87"/>
    </row>
    <row r="551" spans="3:6" x14ac:dyDescent="0.2">
      <c r="C551" s="86"/>
      <c r="D551" s="86"/>
      <c r="E551" s="86"/>
      <c r="F551" s="87"/>
    </row>
    <row r="552" spans="3:6" x14ac:dyDescent="0.2">
      <c r="C552" s="86"/>
      <c r="D552" s="86"/>
      <c r="E552" s="86"/>
      <c r="F552" s="87"/>
    </row>
    <row r="553" spans="3:6" x14ac:dyDescent="0.2">
      <c r="C553" s="86"/>
      <c r="D553" s="86"/>
      <c r="E553" s="86"/>
      <c r="F553" s="87"/>
    </row>
    <row r="554" spans="3:6" x14ac:dyDescent="0.2">
      <c r="C554" s="86"/>
      <c r="D554" s="86"/>
      <c r="E554" s="86"/>
      <c r="F554" s="87"/>
    </row>
    <row r="555" spans="3:6" x14ac:dyDescent="0.2">
      <c r="C555" s="86"/>
      <c r="D555" s="86"/>
      <c r="E555" s="86"/>
      <c r="F555" s="87"/>
    </row>
    <row r="556" spans="3:6" x14ac:dyDescent="0.2">
      <c r="C556" s="86"/>
      <c r="D556" s="86"/>
      <c r="E556" s="86"/>
      <c r="F556" s="87"/>
    </row>
    <row r="557" spans="3:6" x14ac:dyDescent="0.2">
      <c r="C557" s="86"/>
      <c r="D557" s="86"/>
      <c r="E557" s="86"/>
      <c r="F557" s="87"/>
    </row>
    <row r="558" spans="3:6" x14ac:dyDescent="0.2">
      <c r="C558" s="86"/>
      <c r="D558" s="86"/>
      <c r="E558" s="86"/>
      <c r="F558" s="87"/>
    </row>
    <row r="559" spans="3:6" x14ac:dyDescent="0.2">
      <c r="C559" s="86"/>
      <c r="D559" s="86"/>
      <c r="E559" s="86"/>
      <c r="F559" s="87"/>
    </row>
    <row r="560" spans="3:6" x14ac:dyDescent="0.2">
      <c r="C560" s="86"/>
      <c r="D560" s="86"/>
      <c r="E560" s="86"/>
      <c r="F560" s="87"/>
    </row>
    <row r="561" spans="3:6" x14ac:dyDescent="0.2">
      <c r="C561" s="86"/>
      <c r="D561" s="86"/>
      <c r="E561" s="86"/>
      <c r="F561" s="87"/>
    </row>
    <row r="562" spans="3:6" x14ac:dyDescent="0.2">
      <c r="C562" s="86"/>
      <c r="D562" s="86"/>
      <c r="E562" s="86"/>
      <c r="F562" s="87"/>
    </row>
    <row r="563" spans="3:6" x14ac:dyDescent="0.2">
      <c r="C563" s="86"/>
      <c r="D563" s="86"/>
      <c r="E563" s="86"/>
      <c r="F563" s="87"/>
    </row>
    <row r="564" spans="3:6" x14ac:dyDescent="0.2">
      <c r="C564" s="86"/>
      <c r="D564" s="86"/>
      <c r="E564" s="86"/>
      <c r="F564" s="87"/>
    </row>
    <row r="565" spans="3:6" x14ac:dyDescent="0.2">
      <c r="C565" s="86"/>
      <c r="D565" s="86"/>
      <c r="E565" s="86"/>
      <c r="F565" s="87"/>
    </row>
    <row r="566" spans="3:6" x14ac:dyDescent="0.2">
      <c r="C566" s="86"/>
      <c r="D566" s="86"/>
      <c r="E566" s="86"/>
      <c r="F566" s="87"/>
    </row>
    <row r="567" spans="3:6" x14ac:dyDescent="0.2">
      <c r="C567" s="86"/>
      <c r="D567" s="86"/>
      <c r="E567" s="86"/>
      <c r="F567" s="87"/>
    </row>
    <row r="568" spans="3:6" x14ac:dyDescent="0.2">
      <c r="C568" s="86"/>
      <c r="D568" s="86"/>
      <c r="E568" s="86"/>
      <c r="F568" s="87"/>
    </row>
    <row r="569" spans="3:6" x14ac:dyDescent="0.2">
      <c r="C569" s="86"/>
      <c r="D569" s="86"/>
      <c r="E569" s="86"/>
      <c r="F569" s="87"/>
    </row>
    <row r="570" spans="3:6" x14ac:dyDescent="0.2">
      <c r="C570" s="86"/>
      <c r="D570" s="86"/>
      <c r="E570" s="86"/>
      <c r="F570" s="87"/>
    </row>
    <row r="571" spans="3:6" x14ac:dyDescent="0.2">
      <c r="C571" s="86"/>
      <c r="D571" s="86"/>
      <c r="E571" s="86"/>
      <c r="F571" s="87"/>
    </row>
    <row r="572" spans="3:6" x14ac:dyDescent="0.2">
      <c r="C572" s="86"/>
      <c r="D572" s="86"/>
      <c r="E572" s="86"/>
      <c r="F572" s="87"/>
    </row>
    <row r="573" spans="3:6" x14ac:dyDescent="0.2">
      <c r="C573" s="86"/>
      <c r="D573" s="86"/>
      <c r="E573" s="86"/>
      <c r="F573" s="87"/>
    </row>
    <row r="574" spans="3:6" x14ac:dyDescent="0.2">
      <c r="C574" s="86"/>
      <c r="D574" s="86"/>
      <c r="E574" s="86"/>
      <c r="F574" s="87"/>
    </row>
    <row r="575" spans="3:6" x14ac:dyDescent="0.2">
      <c r="C575" s="86"/>
      <c r="D575" s="86"/>
      <c r="E575" s="86"/>
      <c r="F575" s="87"/>
    </row>
    <row r="576" spans="3:6" x14ac:dyDescent="0.2">
      <c r="C576" s="86"/>
      <c r="D576" s="86"/>
      <c r="E576" s="86"/>
      <c r="F576" s="87"/>
    </row>
    <row r="577" spans="3:6" x14ac:dyDescent="0.2">
      <c r="C577" s="86"/>
      <c r="D577" s="86"/>
      <c r="E577" s="86"/>
      <c r="F577" s="87"/>
    </row>
    <row r="578" spans="3:6" x14ac:dyDescent="0.2">
      <c r="C578" s="86"/>
      <c r="D578" s="86"/>
      <c r="E578" s="86"/>
      <c r="F578" s="87"/>
    </row>
    <row r="579" spans="3:6" x14ac:dyDescent="0.2">
      <c r="C579" s="86"/>
      <c r="D579" s="86"/>
      <c r="E579" s="86"/>
      <c r="F579" s="87"/>
    </row>
    <row r="580" spans="3:6" x14ac:dyDescent="0.2">
      <c r="C580" s="86"/>
      <c r="D580" s="86"/>
      <c r="E580" s="86"/>
      <c r="F580" s="87"/>
    </row>
    <row r="581" spans="3:6" x14ac:dyDescent="0.2">
      <c r="C581" s="86"/>
      <c r="D581" s="86"/>
      <c r="E581" s="86"/>
      <c r="F581" s="87"/>
    </row>
    <row r="582" spans="3:6" x14ac:dyDescent="0.2">
      <c r="C582" s="86"/>
      <c r="D582" s="86"/>
      <c r="E582" s="86"/>
      <c r="F582" s="87"/>
    </row>
    <row r="583" spans="3:6" x14ac:dyDescent="0.2">
      <c r="C583" s="86"/>
      <c r="D583" s="86"/>
      <c r="E583" s="86"/>
      <c r="F583" s="87"/>
    </row>
    <row r="584" spans="3:6" x14ac:dyDescent="0.2">
      <c r="C584" s="86"/>
      <c r="D584" s="86"/>
      <c r="E584" s="86"/>
      <c r="F584" s="87"/>
    </row>
    <row r="585" spans="3:6" x14ac:dyDescent="0.2">
      <c r="C585" s="86"/>
      <c r="D585" s="86"/>
      <c r="E585" s="86"/>
      <c r="F585" s="87"/>
    </row>
    <row r="586" spans="3:6" x14ac:dyDescent="0.2">
      <c r="C586" s="86"/>
      <c r="D586" s="86"/>
      <c r="E586" s="86"/>
      <c r="F586" s="87"/>
    </row>
    <row r="587" spans="3:6" x14ac:dyDescent="0.2">
      <c r="C587" s="86"/>
      <c r="D587" s="86"/>
      <c r="E587" s="86"/>
      <c r="F587" s="87"/>
    </row>
    <row r="588" spans="3:6" x14ac:dyDescent="0.2">
      <c r="C588" s="86"/>
      <c r="D588" s="86"/>
      <c r="E588" s="86"/>
      <c r="F588" s="87"/>
    </row>
    <row r="589" spans="3:6" x14ac:dyDescent="0.2">
      <c r="C589" s="86"/>
      <c r="D589" s="86"/>
      <c r="E589" s="86"/>
      <c r="F589" s="87"/>
    </row>
    <row r="590" spans="3:6" x14ac:dyDescent="0.2">
      <c r="C590" s="86"/>
      <c r="D590" s="86"/>
      <c r="E590" s="86"/>
      <c r="F590" s="87"/>
    </row>
    <row r="591" spans="3:6" x14ac:dyDescent="0.2">
      <c r="C591" s="86"/>
      <c r="D591" s="86"/>
      <c r="E591" s="86"/>
      <c r="F591" s="87"/>
    </row>
    <row r="592" spans="3:6" x14ac:dyDescent="0.2">
      <c r="C592" s="86"/>
      <c r="D592" s="86"/>
      <c r="E592" s="86"/>
      <c r="F592" s="87"/>
    </row>
    <row r="593" spans="3:6" x14ac:dyDescent="0.2">
      <c r="C593" s="86"/>
      <c r="D593" s="86"/>
      <c r="E593" s="86"/>
      <c r="F593" s="87"/>
    </row>
    <row r="594" spans="3:6" x14ac:dyDescent="0.2">
      <c r="C594" s="86"/>
      <c r="D594" s="86"/>
      <c r="E594" s="86"/>
      <c r="F594" s="87"/>
    </row>
    <row r="595" spans="3:6" x14ac:dyDescent="0.2">
      <c r="C595" s="86"/>
      <c r="D595" s="86"/>
      <c r="E595" s="86"/>
      <c r="F595" s="87"/>
    </row>
    <row r="596" spans="3:6" x14ac:dyDescent="0.2">
      <c r="C596" s="86"/>
      <c r="D596" s="86"/>
      <c r="E596" s="86"/>
      <c r="F596" s="87"/>
    </row>
    <row r="597" spans="3:6" x14ac:dyDescent="0.2">
      <c r="C597" s="86"/>
      <c r="D597" s="86"/>
      <c r="E597" s="86"/>
      <c r="F597" s="87"/>
    </row>
    <row r="598" spans="3:6" x14ac:dyDescent="0.2">
      <c r="C598" s="86"/>
      <c r="D598" s="86"/>
      <c r="E598" s="86"/>
      <c r="F598" s="87"/>
    </row>
    <row r="599" spans="3:6" x14ac:dyDescent="0.2">
      <c r="C599" s="86"/>
      <c r="D599" s="86"/>
      <c r="E599" s="86"/>
      <c r="F599" s="87"/>
    </row>
    <row r="600" spans="3:6" x14ac:dyDescent="0.2">
      <c r="C600" s="86"/>
      <c r="D600" s="86"/>
      <c r="E600" s="86"/>
      <c r="F600" s="87"/>
    </row>
    <row r="601" spans="3:6" x14ac:dyDescent="0.2">
      <c r="C601" s="86"/>
      <c r="D601" s="86"/>
      <c r="E601" s="86"/>
      <c r="F601" s="87"/>
    </row>
    <row r="602" spans="3:6" x14ac:dyDescent="0.2">
      <c r="C602" s="86"/>
      <c r="D602" s="86"/>
      <c r="E602" s="86"/>
      <c r="F602" s="87"/>
    </row>
    <row r="603" spans="3:6" x14ac:dyDescent="0.2">
      <c r="C603" s="86"/>
      <c r="D603" s="86"/>
      <c r="E603" s="86"/>
      <c r="F603" s="87"/>
    </row>
    <row r="604" spans="3:6" x14ac:dyDescent="0.2">
      <c r="C604" s="86"/>
      <c r="D604" s="86"/>
      <c r="E604" s="86"/>
      <c r="F604" s="87"/>
    </row>
    <row r="605" spans="3:6" x14ac:dyDescent="0.2">
      <c r="C605" s="86"/>
      <c r="D605" s="86"/>
      <c r="E605" s="86"/>
      <c r="F605" s="87"/>
    </row>
    <row r="606" spans="3:6" x14ac:dyDescent="0.2">
      <c r="C606" s="86"/>
      <c r="D606" s="86"/>
      <c r="E606" s="86"/>
      <c r="F606" s="87"/>
    </row>
    <row r="607" spans="3:6" x14ac:dyDescent="0.2">
      <c r="C607" s="86"/>
      <c r="D607" s="86"/>
      <c r="E607" s="86"/>
      <c r="F607" s="87"/>
    </row>
    <row r="608" spans="3:6" x14ac:dyDescent="0.2">
      <c r="C608" s="86"/>
      <c r="D608" s="86"/>
      <c r="E608" s="86"/>
      <c r="F608" s="87"/>
    </row>
    <row r="609" spans="3:6" x14ac:dyDescent="0.2">
      <c r="C609" s="86"/>
      <c r="D609" s="86"/>
      <c r="E609" s="86"/>
      <c r="F609" s="87"/>
    </row>
    <row r="610" spans="3:6" x14ac:dyDescent="0.2">
      <c r="C610" s="86"/>
      <c r="D610" s="86"/>
      <c r="E610" s="86"/>
      <c r="F610" s="87"/>
    </row>
    <row r="611" spans="3:6" x14ac:dyDescent="0.2">
      <c r="C611" s="86"/>
      <c r="D611" s="86"/>
      <c r="E611" s="86"/>
      <c r="F611" s="87"/>
    </row>
    <row r="612" spans="3:6" x14ac:dyDescent="0.2">
      <c r="C612" s="86"/>
      <c r="D612" s="86"/>
      <c r="E612" s="86"/>
      <c r="F612" s="87"/>
    </row>
    <row r="613" spans="3:6" x14ac:dyDescent="0.2">
      <c r="C613" s="86"/>
      <c r="D613" s="86"/>
      <c r="E613" s="86"/>
      <c r="F613" s="87"/>
    </row>
    <row r="614" spans="3:6" x14ac:dyDescent="0.2">
      <c r="C614" s="86"/>
      <c r="D614" s="86"/>
      <c r="E614" s="86"/>
      <c r="F614" s="87"/>
    </row>
    <row r="615" spans="3:6" x14ac:dyDescent="0.2">
      <c r="C615" s="86"/>
      <c r="D615" s="86"/>
      <c r="E615" s="86"/>
      <c r="F615" s="87"/>
    </row>
    <row r="616" spans="3:6" x14ac:dyDescent="0.2">
      <c r="C616" s="86"/>
      <c r="D616" s="86"/>
      <c r="E616" s="86"/>
      <c r="F616" s="87"/>
    </row>
    <row r="617" spans="3:6" x14ac:dyDescent="0.2">
      <c r="C617" s="86"/>
      <c r="D617" s="86"/>
      <c r="E617" s="86"/>
      <c r="F617" s="87"/>
    </row>
    <row r="618" spans="3:6" x14ac:dyDescent="0.2">
      <c r="C618" s="86"/>
      <c r="D618" s="86"/>
      <c r="E618" s="86"/>
      <c r="F618" s="87"/>
    </row>
    <row r="619" spans="3:6" x14ac:dyDescent="0.2">
      <c r="C619" s="86"/>
      <c r="D619" s="86"/>
      <c r="E619" s="86"/>
      <c r="F619" s="87"/>
    </row>
    <row r="620" spans="3:6" x14ac:dyDescent="0.2">
      <c r="C620" s="86"/>
      <c r="D620" s="86"/>
      <c r="E620" s="86"/>
      <c r="F620" s="87"/>
    </row>
    <row r="621" spans="3:6" x14ac:dyDescent="0.2">
      <c r="C621" s="86"/>
      <c r="D621" s="86"/>
      <c r="E621" s="86"/>
      <c r="F621" s="87"/>
    </row>
    <row r="622" spans="3:6" x14ac:dyDescent="0.2">
      <c r="C622" s="86"/>
      <c r="D622" s="86"/>
      <c r="E622" s="86"/>
      <c r="F622" s="87"/>
    </row>
    <row r="623" spans="3:6" x14ac:dyDescent="0.2">
      <c r="C623" s="86"/>
      <c r="D623" s="86"/>
      <c r="E623" s="86"/>
      <c r="F623" s="87"/>
    </row>
    <row r="624" spans="3:6" x14ac:dyDescent="0.2">
      <c r="C624" s="86"/>
      <c r="D624" s="86"/>
      <c r="E624" s="86"/>
      <c r="F624" s="87"/>
    </row>
    <row r="625" spans="3:6" x14ac:dyDescent="0.2">
      <c r="C625" s="86"/>
      <c r="D625" s="86"/>
      <c r="E625" s="86"/>
      <c r="F625" s="87"/>
    </row>
    <row r="626" spans="3:6" x14ac:dyDescent="0.2">
      <c r="C626" s="86"/>
      <c r="D626" s="86"/>
      <c r="E626" s="86"/>
      <c r="F626" s="87"/>
    </row>
    <row r="627" spans="3:6" x14ac:dyDescent="0.2">
      <c r="C627" s="86"/>
      <c r="D627" s="86"/>
      <c r="E627" s="86"/>
      <c r="F627" s="87"/>
    </row>
    <row r="628" spans="3:6" x14ac:dyDescent="0.2">
      <c r="C628" s="86"/>
      <c r="D628" s="86"/>
      <c r="E628" s="86"/>
      <c r="F628" s="87"/>
    </row>
    <row r="629" spans="3:6" x14ac:dyDescent="0.2">
      <c r="C629" s="86"/>
      <c r="D629" s="86"/>
      <c r="E629" s="86"/>
      <c r="F629" s="87"/>
    </row>
    <row r="630" spans="3:6" x14ac:dyDescent="0.2">
      <c r="C630" s="86"/>
      <c r="D630" s="86"/>
      <c r="E630" s="86"/>
      <c r="F630" s="87"/>
    </row>
    <row r="631" spans="3:6" x14ac:dyDescent="0.2">
      <c r="C631" s="86"/>
      <c r="D631" s="86"/>
      <c r="E631" s="86"/>
      <c r="F631" s="87"/>
    </row>
    <row r="632" spans="3:6" x14ac:dyDescent="0.2">
      <c r="C632" s="86"/>
      <c r="D632" s="86"/>
      <c r="E632" s="86"/>
      <c r="F632" s="87"/>
    </row>
    <row r="633" spans="3:6" x14ac:dyDescent="0.2">
      <c r="C633" s="86"/>
      <c r="D633" s="86"/>
      <c r="E633" s="86"/>
      <c r="F633" s="87"/>
    </row>
    <row r="634" spans="3:6" x14ac:dyDescent="0.2">
      <c r="C634" s="86"/>
      <c r="D634" s="86"/>
      <c r="E634" s="86"/>
      <c r="F634" s="87"/>
    </row>
    <row r="635" spans="3:6" x14ac:dyDescent="0.2">
      <c r="C635" s="86"/>
      <c r="D635" s="86"/>
      <c r="E635" s="86"/>
      <c r="F635" s="87"/>
    </row>
    <row r="636" spans="3:6" x14ac:dyDescent="0.2">
      <c r="C636" s="86"/>
      <c r="D636" s="86"/>
      <c r="E636" s="86"/>
      <c r="F636" s="87"/>
    </row>
    <row r="637" spans="3:6" x14ac:dyDescent="0.2">
      <c r="C637" s="86"/>
      <c r="D637" s="86"/>
      <c r="E637" s="86"/>
      <c r="F637" s="87"/>
    </row>
    <row r="638" spans="3:6" x14ac:dyDescent="0.2">
      <c r="C638" s="86"/>
      <c r="D638" s="86"/>
      <c r="E638" s="86"/>
      <c r="F638" s="87"/>
    </row>
    <row r="639" spans="3:6" x14ac:dyDescent="0.2">
      <c r="C639" s="86"/>
      <c r="D639" s="86"/>
      <c r="E639" s="86"/>
      <c r="F639" s="87"/>
    </row>
    <row r="640" spans="3:6" x14ac:dyDescent="0.2">
      <c r="C640" s="86"/>
      <c r="D640" s="86"/>
      <c r="E640" s="86"/>
      <c r="F640" s="87"/>
    </row>
    <row r="641" spans="3:6" x14ac:dyDescent="0.2">
      <c r="C641" s="86"/>
      <c r="D641" s="86"/>
      <c r="E641" s="86"/>
      <c r="F641" s="87"/>
    </row>
    <row r="642" spans="3:6" x14ac:dyDescent="0.2">
      <c r="C642" s="86"/>
      <c r="D642" s="86"/>
      <c r="E642" s="86"/>
      <c r="F642" s="87"/>
    </row>
    <row r="643" spans="3:6" x14ac:dyDescent="0.2">
      <c r="C643" s="86"/>
      <c r="D643" s="86"/>
      <c r="E643" s="86"/>
      <c r="F643" s="87"/>
    </row>
    <row r="644" spans="3:6" x14ac:dyDescent="0.2">
      <c r="C644" s="86"/>
      <c r="D644" s="86"/>
      <c r="E644" s="86"/>
      <c r="F644" s="87"/>
    </row>
    <row r="645" spans="3:6" x14ac:dyDescent="0.2">
      <c r="C645" s="86"/>
      <c r="D645" s="86"/>
      <c r="E645" s="86"/>
      <c r="F645" s="87"/>
    </row>
    <row r="646" spans="3:6" x14ac:dyDescent="0.2">
      <c r="C646" s="86"/>
      <c r="D646" s="86"/>
      <c r="E646" s="86"/>
      <c r="F646" s="87"/>
    </row>
    <row r="647" spans="3:6" x14ac:dyDescent="0.2">
      <c r="C647" s="86"/>
      <c r="D647" s="86"/>
      <c r="E647" s="86"/>
      <c r="F647" s="87"/>
    </row>
    <row r="648" spans="3:6" x14ac:dyDescent="0.2">
      <c r="C648" s="86"/>
      <c r="D648" s="86"/>
      <c r="E648" s="86"/>
      <c r="F648" s="87"/>
    </row>
    <row r="649" spans="3:6" x14ac:dyDescent="0.2">
      <c r="C649" s="86"/>
      <c r="D649" s="86"/>
      <c r="E649" s="86"/>
      <c r="F649" s="87"/>
    </row>
    <row r="650" spans="3:6" x14ac:dyDescent="0.2">
      <c r="C650" s="86"/>
      <c r="D650" s="86"/>
      <c r="E650" s="86"/>
      <c r="F650" s="87"/>
    </row>
    <row r="651" spans="3:6" x14ac:dyDescent="0.2">
      <c r="C651" s="86"/>
      <c r="D651" s="86"/>
      <c r="E651" s="86"/>
      <c r="F651" s="87"/>
    </row>
    <row r="652" spans="3:6" x14ac:dyDescent="0.2">
      <c r="C652" s="86"/>
      <c r="D652" s="86"/>
      <c r="E652" s="86"/>
      <c r="F652" s="87"/>
    </row>
    <row r="653" spans="3:6" x14ac:dyDescent="0.2">
      <c r="C653" s="86"/>
      <c r="D653" s="86"/>
      <c r="E653" s="86"/>
      <c r="F653" s="87"/>
    </row>
    <row r="654" spans="3:6" x14ac:dyDescent="0.2">
      <c r="C654" s="86"/>
      <c r="D654" s="86"/>
      <c r="E654" s="86"/>
      <c r="F654" s="87"/>
    </row>
    <row r="655" spans="3:6" x14ac:dyDescent="0.2">
      <c r="C655" s="86"/>
      <c r="D655" s="86"/>
      <c r="E655" s="86"/>
      <c r="F655" s="87"/>
    </row>
    <row r="656" spans="3:6" x14ac:dyDescent="0.2">
      <c r="C656" s="86"/>
      <c r="D656" s="86"/>
      <c r="E656" s="86"/>
      <c r="F656" s="87"/>
    </row>
    <row r="657" spans="3:6" x14ac:dyDescent="0.2">
      <c r="C657" s="86"/>
      <c r="D657" s="86"/>
      <c r="E657" s="86"/>
      <c r="F657" s="87"/>
    </row>
    <row r="658" spans="3:6" x14ac:dyDescent="0.2">
      <c r="C658" s="86"/>
      <c r="D658" s="86"/>
      <c r="E658" s="86"/>
      <c r="F658" s="87"/>
    </row>
    <row r="659" spans="3:6" x14ac:dyDescent="0.2">
      <c r="C659" s="86"/>
      <c r="D659" s="86"/>
      <c r="E659" s="86"/>
      <c r="F659" s="87"/>
    </row>
    <row r="660" spans="3:6" x14ac:dyDescent="0.2">
      <c r="C660" s="86"/>
      <c r="D660" s="86"/>
      <c r="E660" s="86"/>
      <c r="F660" s="87"/>
    </row>
    <row r="661" spans="3:6" x14ac:dyDescent="0.2">
      <c r="C661" s="86"/>
      <c r="D661" s="86"/>
      <c r="E661" s="86"/>
      <c r="F661" s="87"/>
    </row>
    <row r="662" spans="3:6" x14ac:dyDescent="0.2">
      <c r="C662" s="86"/>
      <c r="D662" s="86"/>
      <c r="E662" s="86"/>
      <c r="F662" s="87"/>
    </row>
    <row r="663" spans="3:6" x14ac:dyDescent="0.2">
      <c r="C663" s="86"/>
      <c r="D663" s="86"/>
      <c r="E663" s="86"/>
      <c r="F663" s="87"/>
    </row>
    <row r="664" spans="3:6" x14ac:dyDescent="0.2">
      <c r="C664" s="86"/>
      <c r="D664" s="86"/>
      <c r="E664" s="86"/>
      <c r="F664" s="87"/>
    </row>
    <row r="665" spans="3:6" x14ac:dyDescent="0.2">
      <c r="C665" s="86"/>
      <c r="D665" s="86"/>
      <c r="E665" s="86"/>
      <c r="F665" s="87"/>
    </row>
    <row r="666" spans="3:6" x14ac:dyDescent="0.2">
      <c r="C666" s="86"/>
      <c r="D666" s="86"/>
      <c r="E666" s="86"/>
      <c r="F666" s="87"/>
    </row>
    <row r="667" spans="3:6" x14ac:dyDescent="0.2">
      <c r="C667" s="86"/>
      <c r="D667" s="86"/>
      <c r="E667" s="86"/>
      <c r="F667" s="87"/>
    </row>
    <row r="668" spans="3:6" x14ac:dyDescent="0.2">
      <c r="C668" s="86"/>
      <c r="D668" s="86"/>
      <c r="E668" s="86"/>
      <c r="F668" s="87"/>
    </row>
    <row r="669" spans="3:6" x14ac:dyDescent="0.2">
      <c r="C669" s="86"/>
      <c r="D669" s="86"/>
      <c r="E669" s="86"/>
      <c r="F669" s="87"/>
    </row>
    <row r="670" spans="3:6" x14ac:dyDescent="0.2">
      <c r="C670" s="86"/>
      <c r="D670" s="86"/>
      <c r="E670" s="86"/>
      <c r="F670" s="87"/>
    </row>
    <row r="671" spans="3:6" x14ac:dyDescent="0.2">
      <c r="C671" s="86"/>
      <c r="D671" s="86"/>
      <c r="E671" s="86"/>
      <c r="F671" s="87"/>
    </row>
    <row r="672" spans="3:6" x14ac:dyDescent="0.2">
      <c r="C672" s="86"/>
      <c r="D672" s="86"/>
      <c r="E672" s="86"/>
      <c r="F672" s="87"/>
    </row>
    <row r="673" spans="3:6" x14ac:dyDescent="0.2">
      <c r="C673" s="86"/>
      <c r="D673" s="86"/>
      <c r="E673" s="86"/>
      <c r="F673" s="87"/>
    </row>
    <row r="674" spans="3:6" x14ac:dyDescent="0.2">
      <c r="C674" s="86"/>
      <c r="D674" s="86"/>
      <c r="E674" s="86"/>
      <c r="F674" s="87"/>
    </row>
    <row r="675" spans="3:6" x14ac:dyDescent="0.2">
      <c r="C675" s="86"/>
      <c r="D675" s="86"/>
      <c r="E675" s="86"/>
      <c r="F675" s="87"/>
    </row>
    <row r="676" spans="3:6" x14ac:dyDescent="0.2">
      <c r="C676" s="86"/>
      <c r="D676" s="86"/>
      <c r="E676" s="86"/>
      <c r="F676" s="87"/>
    </row>
    <row r="677" spans="3:6" x14ac:dyDescent="0.2">
      <c r="C677" s="86"/>
      <c r="D677" s="86"/>
      <c r="E677" s="86"/>
      <c r="F677" s="87"/>
    </row>
    <row r="678" spans="3:6" x14ac:dyDescent="0.2">
      <c r="C678" s="86"/>
      <c r="D678" s="86"/>
      <c r="E678" s="86"/>
      <c r="F678" s="87"/>
    </row>
    <row r="679" spans="3:6" x14ac:dyDescent="0.2">
      <c r="C679" s="86"/>
      <c r="D679" s="86"/>
      <c r="E679" s="86"/>
      <c r="F679" s="87"/>
    </row>
    <row r="680" spans="3:6" x14ac:dyDescent="0.2">
      <c r="C680" s="86"/>
      <c r="D680" s="86"/>
      <c r="E680" s="86"/>
      <c r="F680" s="87"/>
    </row>
    <row r="681" spans="3:6" x14ac:dyDescent="0.2">
      <c r="C681" s="86"/>
      <c r="D681" s="86"/>
      <c r="E681" s="86"/>
      <c r="F681" s="87"/>
    </row>
    <row r="682" spans="3:6" x14ac:dyDescent="0.2">
      <c r="C682" s="86"/>
      <c r="D682" s="86"/>
      <c r="E682" s="86"/>
      <c r="F682" s="87"/>
    </row>
    <row r="683" spans="3:6" x14ac:dyDescent="0.2">
      <c r="C683" s="86"/>
      <c r="D683" s="86"/>
      <c r="E683" s="86"/>
      <c r="F683" s="87"/>
    </row>
    <row r="684" spans="3:6" x14ac:dyDescent="0.2">
      <c r="C684" s="86"/>
      <c r="D684" s="86"/>
      <c r="E684" s="86"/>
      <c r="F684" s="87"/>
    </row>
    <row r="685" spans="3:6" x14ac:dyDescent="0.2">
      <c r="C685" s="86"/>
      <c r="D685" s="86"/>
      <c r="E685" s="86"/>
      <c r="F685" s="87"/>
    </row>
    <row r="686" spans="3:6" x14ac:dyDescent="0.2">
      <c r="C686" s="86"/>
      <c r="D686" s="86"/>
      <c r="E686" s="86"/>
      <c r="F686" s="87"/>
    </row>
    <row r="687" spans="3:6" x14ac:dyDescent="0.2">
      <c r="C687" s="86"/>
      <c r="D687" s="86"/>
      <c r="E687" s="86"/>
      <c r="F687" s="87"/>
    </row>
    <row r="688" spans="3:6" x14ac:dyDescent="0.2">
      <c r="C688" s="86"/>
      <c r="D688" s="86"/>
      <c r="E688" s="86"/>
      <c r="F688" s="87"/>
    </row>
    <row r="689" spans="3:6" x14ac:dyDescent="0.2">
      <c r="C689" s="86"/>
      <c r="D689" s="86"/>
      <c r="E689" s="86"/>
      <c r="F689" s="87"/>
    </row>
    <row r="690" spans="3:6" x14ac:dyDescent="0.2">
      <c r="C690" s="86"/>
      <c r="D690" s="86"/>
      <c r="E690" s="86"/>
      <c r="F690" s="87"/>
    </row>
    <row r="691" spans="3:6" x14ac:dyDescent="0.2">
      <c r="C691" s="86"/>
      <c r="D691" s="86"/>
      <c r="E691" s="86"/>
      <c r="F691" s="87"/>
    </row>
    <row r="692" spans="3:6" x14ac:dyDescent="0.2">
      <c r="C692" s="86"/>
      <c r="D692" s="86"/>
      <c r="E692" s="86"/>
      <c r="F692" s="87"/>
    </row>
    <row r="693" spans="3:6" x14ac:dyDescent="0.2">
      <c r="C693" s="86"/>
      <c r="D693" s="86"/>
      <c r="E693" s="86"/>
      <c r="F693" s="87"/>
    </row>
    <row r="694" spans="3:6" x14ac:dyDescent="0.2">
      <c r="C694" s="86"/>
      <c r="D694" s="86"/>
      <c r="E694" s="86"/>
      <c r="F694" s="87"/>
    </row>
    <row r="695" spans="3:6" x14ac:dyDescent="0.2">
      <c r="C695" s="86"/>
      <c r="D695" s="86"/>
      <c r="E695" s="86"/>
      <c r="F695" s="87"/>
    </row>
    <row r="696" spans="3:6" x14ac:dyDescent="0.2">
      <c r="C696" s="86"/>
      <c r="D696" s="86"/>
      <c r="E696" s="86"/>
      <c r="F696" s="87"/>
    </row>
    <row r="697" spans="3:6" x14ac:dyDescent="0.2">
      <c r="C697" s="86"/>
      <c r="D697" s="86"/>
      <c r="E697" s="86"/>
      <c r="F697" s="87"/>
    </row>
    <row r="698" spans="3:6" x14ac:dyDescent="0.2">
      <c r="C698" s="86"/>
      <c r="D698" s="86"/>
      <c r="E698" s="86"/>
      <c r="F698" s="87"/>
    </row>
    <row r="699" spans="3:6" x14ac:dyDescent="0.2">
      <c r="C699" s="86"/>
      <c r="D699" s="86"/>
      <c r="E699" s="86"/>
      <c r="F699" s="87"/>
    </row>
    <row r="700" spans="3:6" x14ac:dyDescent="0.2">
      <c r="C700" s="86"/>
      <c r="D700" s="86"/>
      <c r="E700" s="86"/>
      <c r="F700" s="87"/>
    </row>
    <row r="701" spans="3:6" x14ac:dyDescent="0.2">
      <c r="C701" s="86"/>
      <c r="D701" s="86"/>
      <c r="E701" s="86"/>
      <c r="F701" s="87"/>
    </row>
    <row r="702" spans="3:6" x14ac:dyDescent="0.2">
      <c r="C702" s="86"/>
      <c r="D702" s="86"/>
      <c r="E702" s="86"/>
      <c r="F702" s="87"/>
    </row>
    <row r="703" spans="3:6" x14ac:dyDescent="0.2">
      <c r="C703" s="86"/>
      <c r="D703" s="86"/>
      <c r="E703" s="86"/>
      <c r="F703" s="87"/>
    </row>
    <row r="704" spans="3:6" x14ac:dyDescent="0.2">
      <c r="C704" s="86"/>
      <c r="D704" s="86"/>
      <c r="E704" s="86"/>
      <c r="F704" s="87"/>
    </row>
    <row r="705" spans="3:6" x14ac:dyDescent="0.2">
      <c r="C705" s="86"/>
      <c r="D705" s="86"/>
      <c r="E705" s="86"/>
      <c r="F705" s="87"/>
    </row>
    <row r="706" spans="3:6" x14ac:dyDescent="0.2">
      <c r="C706" s="86"/>
      <c r="D706" s="86"/>
      <c r="E706" s="86"/>
      <c r="F706" s="87"/>
    </row>
    <row r="707" spans="3:6" x14ac:dyDescent="0.2">
      <c r="C707" s="86"/>
      <c r="D707" s="86"/>
      <c r="E707" s="86"/>
      <c r="F707" s="87"/>
    </row>
    <row r="708" spans="3:6" x14ac:dyDescent="0.2">
      <c r="C708" s="86"/>
      <c r="D708" s="86"/>
      <c r="E708" s="86"/>
      <c r="F708" s="87"/>
    </row>
    <row r="709" spans="3:6" x14ac:dyDescent="0.2">
      <c r="C709" s="86"/>
      <c r="D709" s="86"/>
      <c r="E709" s="86"/>
      <c r="F709" s="87"/>
    </row>
    <row r="710" spans="3:6" x14ac:dyDescent="0.2">
      <c r="C710" s="86"/>
      <c r="D710" s="86"/>
      <c r="E710" s="86"/>
      <c r="F710" s="87"/>
    </row>
    <row r="711" spans="3:6" x14ac:dyDescent="0.2">
      <c r="C711" s="86"/>
      <c r="D711" s="86"/>
      <c r="E711" s="86"/>
      <c r="F711" s="87"/>
    </row>
    <row r="712" spans="3:6" x14ac:dyDescent="0.2">
      <c r="C712" s="86"/>
      <c r="D712" s="86"/>
      <c r="E712" s="86"/>
      <c r="F712" s="87"/>
    </row>
    <row r="713" spans="3:6" x14ac:dyDescent="0.2">
      <c r="C713" s="86"/>
      <c r="D713" s="86"/>
      <c r="E713" s="86"/>
      <c r="F713" s="87"/>
    </row>
    <row r="714" spans="3:6" x14ac:dyDescent="0.2">
      <c r="C714" s="86"/>
      <c r="D714" s="86"/>
      <c r="E714" s="86"/>
      <c r="F714" s="87"/>
    </row>
    <row r="715" spans="3:6" x14ac:dyDescent="0.2">
      <c r="C715" s="86"/>
      <c r="D715" s="86"/>
      <c r="E715" s="86"/>
      <c r="F715" s="87"/>
    </row>
    <row r="716" spans="3:6" x14ac:dyDescent="0.2">
      <c r="C716" s="86"/>
      <c r="D716" s="86"/>
      <c r="E716" s="86"/>
      <c r="F716" s="87"/>
    </row>
    <row r="717" spans="3:6" x14ac:dyDescent="0.2">
      <c r="C717" s="86"/>
      <c r="D717" s="86"/>
      <c r="E717" s="86"/>
      <c r="F717" s="87"/>
    </row>
    <row r="718" spans="3:6" x14ac:dyDescent="0.2">
      <c r="C718" s="86"/>
      <c r="D718" s="86"/>
      <c r="E718" s="86"/>
      <c r="F718" s="87"/>
    </row>
    <row r="719" spans="3:6" x14ac:dyDescent="0.2">
      <c r="C719" s="86"/>
      <c r="D719" s="86"/>
      <c r="E719" s="86"/>
      <c r="F719" s="87"/>
    </row>
    <row r="720" spans="3:6" x14ac:dyDescent="0.2">
      <c r="C720" s="86"/>
      <c r="D720" s="86"/>
      <c r="E720" s="86"/>
      <c r="F720" s="87"/>
    </row>
    <row r="721" spans="3:6" x14ac:dyDescent="0.2">
      <c r="C721" s="86"/>
      <c r="D721" s="86"/>
      <c r="E721" s="86"/>
      <c r="F721" s="87"/>
    </row>
    <row r="722" spans="3:6" x14ac:dyDescent="0.2">
      <c r="C722" s="86"/>
      <c r="D722" s="86"/>
      <c r="E722" s="86"/>
      <c r="F722" s="87"/>
    </row>
    <row r="723" spans="3:6" x14ac:dyDescent="0.2">
      <c r="C723" s="86"/>
      <c r="D723" s="86"/>
      <c r="E723" s="86"/>
      <c r="F723" s="87"/>
    </row>
    <row r="724" spans="3:6" x14ac:dyDescent="0.2">
      <c r="C724" s="86"/>
      <c r="D724" s="86"/>
      <c r="E724" s="86"/>
      <c r="F724" s="87"/>
    </row>
    <row r="725" spans="3:6" x14ac:dyDescent="0.2">
      <c r="C725" s="86"/>
      <c r="D725" s="86"/>
      <c r="E725" s="86"/>
      <c r="F725" s="87"/>
    </row>
    <row r="726" spans="3:6" x14ac:dyDescent="0.2">
      <c r="C726" s="86"/>
      <c r="D726" s="86"/>
      <c r="E726" s="86"/>
      <c r="F726" s="87"/>
    </row>
    <row r="727" spans="3:6" x14ac:dyDescent="0.2">
      <c r="C727" s="86"/>
      <c r="D727" s="86"/>
      <c r="E727" s="86"/>
      <c r="F727" s="87"/>
    </row>
    <row r="728" spans="3:6" x14ac:dyDescent="0.2">
      <c r="C728" s="86"/>
      <c r="D728" s="86"/>
      <c r="E728" s="86"/>
      <c r="F728" s="87"/>
    </row>
    <row r="729" spans="3:6" x14ac:dyDescent="0.2">
      <c r="C729" s="86"/>
      <c r="D729" s="86"/>
      <c r="E729" s="86"/>
      <c r="F729" s="87"/>
    </row>
    <row r="730" spans="3:6" x14ac:dyDescent="0.2">
      <c r="C730" s="86"/>
      <c r="D730" s="86"/>
      <c r="E730" s="86"/>
      <c r="F730" s="87"/>
    </row>
    <row r="731" spans="3:6" x14ac:dyDescent="0.2">
      <c r="C731" s="86"/>
      <c r="D731" s="86"/>
      <c r="E731" s="86"/>
      <c r="F731" s="87"/>
    </row>
    <row r="732" spans="3:6" x14ac:dyDescent="0.2">
      <c r="C732" s="86"/>
      <c r="D732" s="86"/>
      <c r="E732" s="86"/>
      <c r="F732" s="87"/>
    </row>
    <row r="733" spans="3:6" x14ac:dyDescent="0.2">
      <c r="C733" s="86"/>
      <c r="D733" s="86"/>
      <c r="E733" s="86"/>
      <c r="F733" s="87"/>
    </row>
    <row r="734" spans="3:6" x14ac:dyDescent="0.2">
      <c r="C734" s="86"/>
      <c r="D734" s="86"/>
      <c r="E734" s="86"/>
      <c r="F734" s="87"/>
    </row>
    <row r="735" spans="3:6" x14ac:dyDescent="0.2">
      <c r="C735" s="86"/>
      <c r="D735" s="86"/>
      <c r="E735" s="86"/>
      <c r="F735" s="87"/>
    </row>
    <row r="736" spans="3:6" x14ac:dyDescent="0.2">
      <c r="C736" s="86"/>
      <c r="D736" s="86"/>
      <c r="E736" s="86"/>
      <c r="F736" s="87"/>
    </row>
    <row r="737" spans="3:6" x14ac:dyDescent="0.2">
      <c r="C737" s="86"/>
      <c r="D737" s="86"/>
      <c r="E737" s="86"/>
      <c r="F737" s="87"/>
    </row>
    <row r="738" spans="3:6" x14ac:dyDescent="0.2">
      <c r="C738" s="86"/>
      <c r="D738" s="86"/>
      <c r="E738" s="86"/>
      <c r="F738" s="87"/>
    </row>
    <row r="739" spans="3:6" x14ac:dyDescent="0.2">
      <c r="C739" s="86"/>
      <c r="D739" s="86"/>
      <c r="E739" s="86"/>
      <c r="F739" s="87"/>
    </row>
    <row r="740" spans="3:6" x14ac:dyDescent="0.2">
      <c r="C740" s="86"/>
      <c r="D740" s="86"/>
      <c r="E740" s="86"/>
      <c r="F740" s="87"/>
    </row>
    <row r="741" spans="3:6" x14ac:dyDescent="0.2">
      <c r="C741" s="86"/>
      <c r="D741" s="86"/>
      <c r="E741" s="86"/>
      <c r="F741" s="87"/>
    </row>
    <row r="742" spans="3:6" x14ac:dyDescent="0.2">
      <c r="C742" s="86"/>
      <c r="D742" s="86"/>
      <c r="E742" s="86"/>
      <c r="F742" s="87"/>
    </row>
    <row r="743" spans="3:6" x14ac:dyDescent="0.2">
      <c r="C743" s="86"/>
      <c r="D743" s="86"/>
      <c r="E743" s="86"/>
      <c r="F743" s="87"/>
    </row>
    <row r="744" spans="3:6" x14ac:dyDescent="0.2">
      <c r="C744" s="86"/>
      <c r="D744" s="86"/>
      <c r="E744" s="86"/>
      <c r="F744" s="87"/>
    </row>
    <row r="745" spans="3:6" x14ac:dyDescent="0.2">
      <c r="C745" s="86"/>
      <c r="D745" s="86"/>
      <c r="E745" s="86"/>
      <c r="F745" s="87"/>
    </row>
    <row r="746" spans="3:6" x14ac:dyDescent="0.2">
      <c r="C746" s="86"/>
      <c r="D746" s="86"/>
      <c r="E746" s="86"/>
      <c r="F746" s="87"/>
    </row>
    <row r="747" spans="3:6" x14ac:dyDescent="0.2">
      <c r="C747" s="86"/>
      <c r="D747" s="86"/>
      <c r="E747" s="86"/>
      <c r="F747" s="87"/>
    </row>
    <row r="748" spans="3:6" x14ac:dyDescent="0.2">
      <c r="C748" s="86"/>
      <c r="D748" s="86"/>
      <c r="E748" s="86"/>
      <c r="F748" s="87"/>
    </row>
    <row r="749" spans="3:6" x14ac:dyDescent="0.2">
      <c r="C749" s="86"/>
      <c r="D749" s="86"/>
      <c r="E749" s="86"/>
      <c r="F749" s="87"/>
    </row>
    <row r="750" spans="3:6" x14ac:dyDescent="0.2">
      <c r="C750" s="86"/>
      <c r="D750" s="86"/>
      <c r="E750" s="86"/>
      <c r="F750" s="87"/>
    </row>
    <row r="751" spans="3:6" x14ac:dyDescent="0.2">
      <c r="C751" s="86"/>
      <c r="D751" s="86"/>
      <c r="E751" s="86"/>
      <c r="F751" s="87"/>
    </row>
    <row r="752" spans="3:6" x14ac:dyDescent="0.2">
      <c r="C752" s="86"/>
      <c r="D752" s="86"/>
      <c r="E752" s="86"/>
      <c r="F752" s="87"/>
    </row>
    <row r="753" spans="3:6" x14ac:dyDescent="0.2">
      <c r="C753" s="86"/>
      <c r="D753" s="86"/>
      <c r="E753" s="86"/>
      <c r="F753" s="87"/>
    </row>
    <row r="754" spans="3:6" x14ac:dyDescent="0.2">
      <c r="C754" s="86"/>
      <c r="D754" s="86"/>
      <c r="E754" s="86"/>
      <c r="F754" s="87"/>
    </row>
    <row r="755" spans="3:6" x14ac:dyDescent="0.2">
      <c r="C755" s="86"/>
      <c r="D755" s="86"/>
      <c r="E755" s="86"/>
      <c r="F755" s="87"/>
    </row>
    <row r="756" spans="3:6" x14ac:dyDescent="0.2">
      <c r="C756" s="86"/>
      <c r="D756" s="86"/>
      <c r="E756" s="86"/>
      <c r="F756" s="87"/>
    </row>
    <row r="757" spans="3:6" x14ac:dyDescent="0.2">
      <c r="C757" s="86"/>
      <c r="D757" s="86"/>
      <c r="E757" s="86"/>
      <c r="F757" s="87"/>
    </row>
    <row r="758" spans="3:6" x14ac:dyDescent="0.2">
      <c r="C758" s="86"/>
      <c r="D758" s="86"/>
      <c r="E758" s="86"/>
      <c r="F758" s="87"/>
    </row>
    <row r="759" spans="3:6" x14ac:dyDescent="0.2">
      <c r="C759" s="86"/>
      <c r="D759" s="86"/>
      <c r="E759" s="86"/>
      <c r="F759" s="87"/>
    </row>
    <row r="760" spans="3:6" x14ac:dyDescent="0.2">
      <c r="C760" s="86"/>
      <c r="D760" s="86"/>
      <c r="E760" s="86"/>
      <c r="F760" s="87"/>
    </row>
    <row r="761" spans="3:6" x14ac:dyDescent="0.2">
      <c r="C761" s="86"/>
      <c r="D761" s="86"/>
      <c r="E761" s="86"/>
      <c r="F761" s="87"/>
    </row>
    <row r="762" spans="3:6" x14ac:dyDescent="0.2">
      <c r="C762" s="86"/>
      <c r="D762" s="86"/>
      <c r="E762" s="86"/>
      <c r="F762" s="87"/>
    </row>
    <row r="763" spans="3:6" x14ac:dyDescent="0.2">
      <c r="C763" s="86"/>
      <c r="D763" s="86"/>
      <c r="E763" s="86"/>
      <c r="F763" s="87"/>
    </row>
    <row r="764" spans="3:6" x14ac:dyDescent="0.2">
      <c r="C764" s="86"/>
      <c r="D764" s="86"/>
      <c r="E764" s="86"/>
      <c r="F764" s="87"/>
    </row>
    <row r="765" spans="3:6" x14ac:dyDescent="0.2">
      <c r="C765" s="86"/>
      <c r="D765" s="86"/>
      <c r="E765" s="86"/>
      <c r="F765" s="87"/>
    </row>
    <row r="766" spans="3:6" x14ac:dyDescent="0.2">
      <c r="C766" s="86"/>
      <c r="D766" s="86"/>
      <c r="E766" s="86"/>
      <c r="F766" s="87"/>
    </row>
    <row r="767" spans="3:6" x14ac:dyDescent="0.2">
      <c r="C767" s="86"/>
      <c r="D767" s="86"/>
      <c r="E767" s="86"/>
      <c r="F767" s="87"/>
    </row>
    <row r="768" spans="3:6" x14ac:dyDescent="0.2">
      <c r="C768" s="86"/>
      <c r="D768" s="86"/>
      <c r="E768" s="86"/>
      <c r="F768" s="87"/>
    </row>
    <row r="769" spans="3:6" x14ac:dyDescent="0.2">
      <c r="C769" s="86"/>
      <c r="D769" s="86"/>
      <c r="E769" s="86"/>
      <c r="F769" s="87"/>
    </row>
    <row r="770" spans="3:6" x14ac:dyDescent="0.2">
      <c r="C770" s="86"/>
      <c r="D770" s="86"/>
      <c r="E770" s="86"/>
      <c r="F770" s="87"/>
    </row>
    <row r="771" spans="3:6" x14ac:dyDescent="0.2">
      <c r="C771" s="86"/>
      <c r="D771" s="86"/>
      <c r="E771" s="86"/>
      <c r="F771" s="87"/>
    </row>
    <row r="772" spans="3:6" x14ac:dyDescent="0.2">
      <c r="C772" s="86"/>
      <c r="D772" s="86"/>
      <c r="E772" s="86"/>
      <c r="F772" s="87"/>
    </row>
    <row r="773" spans="3:6" x14ac:dyDescent="0.2">
      <c r="C773" s="86"/>
      <c r="D773" s="86"/>
      <c r="E773" s="86"/>
      <c r="F773" s="87"/>
    </row>
    <row r="774" spans="3:6" x14ac:dyDescent="0.2">
      <c r="C774" s="86"/>
      <c r="D774" s="86"/>
      <c r="E774" s="86"/>
      <c r="F774" s="87"/>
    </row>
    <row r="775" spans="3:6" x14ac:dyDescent="0.2">
      <c r="C775" s="86"/>
      <c r="D775" s="86"/>
      <c r="E775" s="86"/>
      <c r="F775" s="87"/>
    </row>
    <row r="776" spans="3:6" x14ac:dyDescent="0.2">
      <c r="C776" s="86"/>
      <c r="D776" s="86"/>
      <c r="E776" s="86"/>
      <c r="F776" s="87"/>
    </row>
    <row r="777" spans="3:6" x14ac:dyDescent="0.2">
      <c r="C777" s="86"/>
      <c r="D777" s="86"/>
      <c r="E777" s="86"/>
      <c r="F777" s="87"/>
    </row>
    <row r="778" spans="3:6" x14ac:dyDescent="0.2">
      <c r="C778" s="86"/>
      <c r="D778" s="86"/>
      <c r="E778" s="86"/>
      <c r="F778" s="87"/>
    </row>
    <row r="779" spans="3:6" x14ac:dyDescent="0.2">
      <c r="C779" s="86"/>
      <c r="D779" s="86"/>
      <c r="E779" s="86"/>
      <c r="F779" s="87"/>
    </row>
    <row r="780" spans="3:6" x14ac:dyDescent="0.2">
      <c r="C780" s="86"/>
      <c r="D780" s="86"/>
      <c r="E780" s="86"/>
      <c r="F780" s="87"/>
    </row>
    <row r="781" spans="3:6" x14ac:dyDescent="0.2">
      <c r="C781" s="86"/>
      <c r="D781" s="86"/>
      <c r="E781" s="86"/>
      <c r="F781" s="87"/>
    </row>
    <row r="782" spans="3:6" x14ac:dyDescent="0.2">
      <c r="C782" s="86"/>
      <c r="D782" s="86"/>
      <c r="E782" s="86"/>
      <c r="F782" s="87"/>
    </row>
    <row r="783" spans="3:6" x14ac:dyDescent="0.2">
      <c r="C783" s="86"/>
      <c r="D783" s="86"/>
      <c r="E783" s="86"/>
      <c r="F783" s="87"/>
    </row>
    <row r="784" spans="3:6" x14ac:dyDescent="0.2">
      <c r="C784" s="86"/>
      <c r="D784" s="86"/>
      <c r="E784" s="86"/>
      <c r="F784" s="87"/>
    </row>
    <row r="785" spans="3:6" x14ac:dyDescent="0.2">
      <c r="C785" s="86"/>
      <c r="D785" s="86"/>
      <c r="E785" s="86"/>
      <c r="F785" s="87"/>
    </row>
    <row r="786" spans="3:6" x14ac:dyDescent="0.2">
      <c r="C786" s="86"/>
      <c r="D786" s="86"/>
      <c r="E786" s="86"/>
      <c r="F786" s="87"/>
    </row>
    <row r="787" spans="3:6" x14ac:dyDescent="0.2">
      <c r="C787" s="86"/>
      <c r="D787" s="86"/>
      <c r="E787" s="86"/>
      <c r="F787" s="87"/>
    </row>
    <row r="788" spans="3:6" x14ac:dyDescent="0.2">
      <c r="C788" s="86"/>
      <c r="D788" s="86"/>
      <c r="E788" s="86"/>
      <c r="F788" s="87"/>
    </row>
    <row r="789" spans="3:6" x14ac:dyDescent="0.2">
      <c r="C789" s="86"/>
      <c r="D789" s="86"/>
      <c r="E789" s="86"/>
      <c r="F789" s="87"/>
    </row>
    <row r="790" spans="3:6" x14ac:dyDescent="0.2">
      <c r="C790" s="86"/>
      <c r="D790" s="86"/>
      <c r="E790" s="86"/>
      <c r="F790" s="87"/>
    </row>
    <row r="791" spans="3:6" x14ac:dyDescent="0.2">
      <c r="C791" s="86"/>
      <c r="D791" s="86"/>
      <c r="E791" s="86"/>
      <c r="F791" s="87"/>
    </row>
    <row r="792" spans="3:6" x14ac:dyDescent="0.2">
      <c r="C792" s="86"/>
      <c r="D792" s="86"/>
      <c r="E792" s="86"/>
      <c r="F792" s="87"/>
    </row>
    <row r="793" spans="3:6" x14ac:dyDescent="0.2">
      <c r="C793" s="86"/>
      <c r="D793" s="86"/>
      <c r="E793" s="86"/>
      <c r="F793" s="87"/>
    </row>
    <row r="794" spans="3:6" x14ac:dyDescent="0.2">
      <c r="C794" s="86"/>
      <c r="D794" s="86"/>
      <c r="E794" s="86"/>
      <c r="F794" s="87"/>
    </row>
    <row r="795" spans="3:6" x14ac:dyDescent="0.2">
      <c r="C795" s="86"/>
      <c r="D795" s="86"/>
      <c r="E795" s="86"/>
      <c r="F795" s="87"/>
    </row>
    <row r="796" spans="3:6" x14ac:dyDescent="0.2">
      <c r="C796" s="86"/>
      <c r="D796" s="86"/>
      <c r="E796" s="86"/>
      <c r="F796" s="87"/>
    </row>
    <row r="797" spans="3:6" x14ac:dyDescent="0.2">
      <c r="C797" s="86"/>
      <c r="D797" s="86"/>
      <c r="E797" s="86"/>
      <c r="F797" s="87"/>
    </row>
    <row r="798" spans="3:6" x14ac:dyDescent="0.2">
      <c r="C798" s="86"/>
      <c r="D798" s="86"/>
      <c r="E798" s="86"/>
      <c r="F798" s="87"/>
    </row>
    <row r="799" spans="3:6" x14ac:dyDescent="0.2">
      <c r="C799" s="86"/>
      <c r="D799" s="86"/>
      <c r="E799" s="86"/>
      <c r="F799" s="87"/>
    </row>
    <row r="800" spans="3:6" x14ac:dyDescent="0.2">
      <c r="C800" s="86"/>
      <c r="D800" s="86"/>
      <c r="E800" s="86"/>
      <c r="F800" s="87"/>
    </row>
    <row r="801" spans="3:6" x14ac:dyDescent="0.2">
      <c r="C801" s="86"/>
      <c r="D801" s="86"/>
      <c r="E801" s="86"/>
      <c r="F801" s="87"/>
    </row>
    <row r="802" spans="3:6" x14ac:dyDescent="0.2">
      <c r="C802" s="86"/>
      <c r="D802" s="86"/>
      <c r="E802" s="86"/>
      <c r="F802" s="87"/>
    </row>
    <row r="803" spans="3:6" x14ac:dyDescent="0.2">
      <c r="C803" s="86"/>
      <c r="D803" s="86"/>
      <c r="E803" s="86"/>
      <c r="F803" s="87"/>
    </row>
    <row r="804" spans="3:6" x14ac:dyDescent="0.2">
      <c r="C804" s="86"/>
      <c r="D804" s="86"/>
      <c r="E804" s="86"/>
      <c r="F804" s="87"/>
    </row>
    <row r="805" spans="3:6" x14ac:dyDescent="0.2">
      <c r="C805" s="86"/>
      <c r="D805" s="86"/>
      <c r="E805" s="86"/>
      <c r="F805" s="87"/>
    </row>
    <row r="806" spans="3:6" x14ac:dyDescent="0.2">
      <c r="C806" s="86"/>
      <c r="D806" s="86"/>
      <c r="E806" s="86"/>
      <c r="F806" s="87"/>
    </row>
    <row r="807" spans="3:6" x14ac:dyDescent="0.2">
      <c r="C807" s="86"/>
      <c r="D807" s="86"/>
      <c r="E807" s="86"/>
      <c r="F807" s="87"/>
    </row>
    <row r="808" spans="3:6" x14ac:dyDescent="0.2">
      <c r="C808" s="86"/>
      <c r="D808" s="86"/>
      <c r="E808" s="86"/>
      <c r="F808" s="87"/>
    </row>
    <row r="809" spans="3:6" x14ac:dyDescent="0.2">
      <c r="C809" s="86"/>
      <c r="D809" s="86"/>
      <c r="E809" s="86"/>
      <c r="F809" s="87"/>
    </row>
    <row r="810" spans="3:6" x14ac:dyDescent="0.2">
      <c r="C810" s="86"/>
      <c r="D810" s="86"/>
      <c r="E810" s="86"/>
      <c r="F810" s="87"/>
    </row>
    <row r="811" spans="3:6" x14ac:dyDescent="0.2">
      <c r="C811" s="86"/>
      <c r="D811" s="86"/>
      <c r="E811" s="86"/>
      <c r="F811" s="87"/>
    </row>
    <row r="812" spans="3:6" x14ac:dyDescent="0.2">
      <c r="C812" s="86"/>
      <c r="D812" s="86"/>
      <c r="E812" s="86"/>
      <c r="F812" s="87"/>
    </row>
    <row r="813" spans="3:6" x14ac:dyDescent="0.2">
      <c r="C813" s="86"/>
      <c r="D813" s="86"/>
      <c r="E813" s="86"/>
      <c r="F813" s="87"/>
    </row>
    <row r="814" spans="3:6" x14ac:dyDescent="0.2">
      <c r="C814" s="86"/>
      <c r="D814" s="86"/>
      <c r="E814" s="86"/>
      <c r="F814" s="87"/>
    </row>
    <row r="815" spans="3:6" x14ac:dyDescent="0.2">
      <c r="C815" s="86"/>
      <c r="D815" s="86"/>
      <c r="E815" s="86"/>
      <c r="F815" s="87"/>
    </row>
    <row r="816" spans="3:6" x14ac:dyDescent="0.2">
      <c r="C816" s="86"/>
      <c r="D816" s="86"/>
      <c r="E816" s="86"/>
      <c r="F816" s="87"/>
    </row>
    <row r="817" spans="3:6" x14ac:dyDescent="0.2">
      <c r="C817" s="86"/>
      <c r="D817" s="86"/>
      <c r="E817" s="86"/>
      <c r="F817" s="87"/>
    </row>
    <row r="818" spans="3:6" x14ac:dyDescent="0.2">
      <c r="C818" s="86"/>
      <c r="D818" s="86"/>
      <c r="E818" s="86"/>
      <c r="F818" s="87"/>
    </row>
    <row r="819" spans="3:6" x14ac:dyDescent="0.2">
      <c r="C819" s="86"/>
      <c r="D819" s="86"/>
      <c r="E819" s="86"/>
      <c r="F819" s="87"/>
    </row>
    <row r="820" spans="3:6" x14ac:dyDescent="0.2">
      <c r="C820" s="86"/>
      <c r="D820" s="86"/>
      <c r="E820" s="86"/>
      <c r="F820" s="87"/>
    </row>
    <row r="821" spans="3:6" x14ac:dyDescent="0.2">
      <c r="C821" s="86"/>
      <c r="D821" s="86"/>
      <c r="E821" s="86"/>
      <c r="F821" s="87"/>
    </row>
  </sheetData>
  <mergeCells count="2">
    <mergeCell ref="B2:F2"/>
    <mergeCell ref="B3:C3"/>
  </mergeCells>
  <phoneticPr fontId="4"/>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9D213-8729-404E-ADAB-D13C60248146}">
  <sheetPr>
    <tabColor rgb="FF7030A0"/>
  </sheetPr>
  <dimension ref="B1:U39"/>
  <sheetViews>
    <sheetView showGridLines="0" view="pageBreakPreview" zoomScale="55" zoomScaleNormal="55" zoomScaleSheetLayoutView="55" workbookViewId="0">
      <selection activeCell="B2" sqref="B2:S2"/>
    </sheetView>
  </sheetViews>
  <sheetFormatPr defaultRowHeight="13" x14ac:dyDescent="0.2"/>
  <cols>
    <col min="1" max="1" width="3.36328125" customWidth="1"/>
    <col min="3" max="3" width="25.36328125" customWidth="1"/>
    <col min="4" max="4" width="16.90625" bestFit="1" customWidth="1"/>
    <col min="5" max="5" width="10.36328125" customWidth="1"/>
    <col min="6" max="6" width="16" customWidth="1"/>
    <col min="7" max="7" width="20.81640625" bestFit="1" customWidth="1"/>
    <col min="8" max="8" width="20.81640625" customWidth="1"/>
    <col min="9" max="18" width="20.81640625" bestFit="1" customWidth="1"/>
    <col min="19" max="19" width="27.36328125" bestFit="1" customWidth="1"/>
    <col min="20" max="20" width="8.36328125" bestFit="1" customWidth="1"/>
    <col min="21" max="21" width="15.08984375" bestFit="1" customWidth="1"/>
  </cols>
  <sheetData>
    <row r="1" spans="2:20" ht="58.75" customHeight="1" x14ac:dyDescent="0.2"/>
    <row r="2" spans="2:20" ht="55.5" customHeight="1" x14ac:dyDescent="0.2">
      <c r="B2" s="137" t="s">
        <v>39</v>
      </c>
      <c r="C2" s="137"/>
      <c r="D2" s="137"/>
      <c r="E2" s="137"/>
      <c r="F2" s="137"/>
      <c r="G2" s="137"/>
      <c r="H2" s="137"/>
      <c r="I2" s="137"/>
      <c r="J2" s="137"/>
      <c r="K2" s="137"/>
      <c r="L2" s="137"/>
      <c r="M2" s="137"/>
      <c r="N2" s="137"/>
      <c r="O2" s="137"/>
      <c r="P2" s="137"/>
      <c r="Q2" s="137"/>
      <c r="R2" s="137"/>
      <c r="S2" s="137"/>
      <c r="T2" s="1" t="s">
        <v>0</v>
      </c>
    </row>
    <row r="3" spans="2:20" ht="30" customHeight="1" x14ac:dyDescent="0.2">
      <c r="B3" s="156" t="s">
        <v>54</v>
      </c>
      <c r="C3" s="156"/>
      <c r="D3" s="156"/>
      <c r="E3" s="156"/>
      <c r="F3" s="156"/>
      <c r="G3" s="156"/>
      <c r="H3" s="156"/>
      <c r="I3" s="156"/>
      <c r="J3" s="156"/>
      <c r="K3" s="156"/>
      <c r="L3" s="156"/>
      <c r="M3" s="156"/>
      <c r="N3" s="156"/>
      <c r="O3" s="156"/>
      <c r="P3" s="156"/>
      <c r="Q3" s="156"/>
      <c r="R3" s="91"/>
      <c r="S3" s="91"/>
      <c r="T3" s="1"/>
    </row>
    <row r="4" spans="2:20" ht="30" customHeight="1" x14ac:dyDescent="0.2">
      <c r="B4" s="107" t="s">
        <v>55</v>
      </c>
      <c r="C4" s="107"/>
      <c r="D4" s="107"/>
      <c r="E4" s="107"/>
      <c r="F4" s="107"/>
      <c r="G4" s="107"/>
      <c r="H4" s="107"/>
      <c r="I4" s="107"/>
      <c r="J4" s="107"/>
      <c r="K4" s="107"/>
      <c r="L4" s="107"/>
      <c r="M4" s="107"/>
      <c r="N4" s="107"/>
      <c r="O4" s="107"/>
      <c r="P4" s="107"/>
      <c r="Q4" s="107"/>
      <c r="R4" s="107"/>
      <c r="S4" s="107"/>
      <c r="T4" s="1"/>
    </row>
    <row r="5" spans="2:20" ht="30" customHeight="1" x14ac:dyDescent="0.2">
      <c r="B5" s="107" t="s">
        <v>60</v>
      </c>
      <c r="C5" s="107"/>
      <c r="D5" s="107"/>
      <c r="E5" s="107"/>
      <c r="F5" s="107"/>
      <c r="G5" s="107"/>
      <c r="H5" s="107"/>
      <c r="I5" s="107"/>
      <c r="J5" s="107"/>
      <c r="K5" s="107"/>
      <c r="L5" s="107"/>
      <c r="M5" s="107"/>
      <c r="N5" s="107"/>
      <c r="O5" s="107"/>
      <c r="P5" s="107"/>
      <c r="Q5" s="107"/>
      <c r="R5" s="107"/>
      <c r="S5" s="107"/>
      <c r="T5" s="1"/>
    </row>
    <row r="6" spans="2:20" ht="30" customHeight="1" x14ac:dyDescent="0.2">
      <c r="B6" s="107" t="s">
        <v>65</v>
      </c>
      <c r="C6" s="107"/>
      <c r="D6" s="107"/>
      <c r="E6" s="107"/>
      <c r="F6" s="107"/>
      <c r="G6" s="107"/>
      <c r="H6" s="107"/>
      <c r="I6" s="107"/>
      <c r="J6" s="107"/>
      <c r="K6" s="107"/>
      <c r="L6" s="107"/>
      <c r="M6" s="107"/>
      <c r="N6" s="107"/>
      <c r="O6" s="107"/>
      <c r="P6" s="107"/>
      <c r="Q6" s="107"/>
      <c r="R6" s="107"/>
      <c r="S6" s="107"/>
      <c r="T6" s="1"/>
    </row>
    <row r="7" spans="2:20" ht="30" customHeight="1" x14ac:dyDescent="0.2">
      <c r="B7" s="107" t="s">
        <v>56</v>
      </c>
      <c r="C7" s="107"/>
      <c r="D7" s="107"/>
      <c r="E7" s="107"/>
      <c r="F7" s="107"/>
      <c r="G7" s="107"/>
      <c r="H7" s="107"/>
      <c r="I7" s="107"/>
      <c r="J7" s="107"/>
      <c r="K7" s="107"/>
      <c r="L7" s="107"/>
      <c r="M7" s="107"/>
      <c r="N7" s="107"/>
      <c r="O7" s="107"/>
      <c r="P7" s="107"/>
      <c r="Q7" s="107"/>
      <c r="R7" s="107"/>
      <c r="S7" s="107"/>
      <c r="T7" s="1"/>
    </row>
    <row r="8" spans="2:20" ht="30" customHeight="1" x14ac:dyDescent="0.2">
      <c r="B8" s="107" t="s">
        <v>63</v>
      </c>
      <c r="C8" s="107"/>
      <c r="D8" s="107"/>
      <c r="E8" s="107"/>
      <c r="F8" s="107"/>
      <c r="G8" s="107"/>
      <c r="H8" s="107"/>
      <c r="I8" s="107"/>
      <c r="J8" s="107"/>
      <c r="K8" s="107"/>
      <c r="L8" s="107"/>
      <c r="M8" s="107"/>
      <c r="N8" s="107"/>
      <c r="O8" s="107"/>
      <c r="P8" s="107"/>
      <c r="Q8" s="107"/>
      <c r="R8" s="107"/>
      <c r="S8" s="107"/>
      <c r="T8" s="1"/>
    </row>
    <row r="9" spans="2:20" ht="30" customHeight="1" x14ac:dyDescent="0.2">
      <c r="B9" s="107" t="s">
        <v>64</v>
      </c>
      <c r="C9" s="107"/>
      <c r="D9" s="107"/>
      <c r="E9" s="107"/>
      <c r="F9" s="107"/>
      <c r="G9" s="107"/>
      <c r="H9" s="107"/>
      <c r="I9" s="107"/>
      <c r="J9" s="107"/>
      <c r="K9" s="107"/>
      <c r="L9" s="107"/>
      <c r="M9" s="107"/>
      <c r="N9" s="107"/>
      <c r="O9" s="107"/>
      <c r="P9" s="107"/>
      <c r="Q9" s="107"/>
      <c r="R9" s="107"/>
      <c r="S9" s="107"/>
      <c r="T9" s="1"/>
    </row>
    <row r="10" spans="2:20" ht="30" customHeight="1" x14ac:dyDescent="0.2">
      <c r="B10" s="107" t="s">
        <v>57</v>
      </c>
      <c r="C10" s="107"/>
      <c r="D10" s="107"/>
      <c r="E10" s="107"/>
      <c r="F10" s="107"/>
      <c r="G10" s="107"/>
      <c r="H10" s="107"/>
      <c r="I10" s="107"/>
      <c r="J10" s="107"/>
      <c r="K10" s="107"/>
      <c r="L10" s="107"/>
      <c r="M10" s="107"/>
      <c r="N10" s="107"/>
      <c r="O10" s="107"/>
      <c r="P10" s="107"/>
      <c r="Q10" s="107"/>
      <c r="R10" s="107"/>
      <c r="S10" s="107"/>
      <c r="T10" s="1"/>
    </row>
    <row r="11" spans="2:20" ht="30" customHeight="1" x14ac:dyDescent="0.2">
      <c r="B11" s="107" t="s">
        <v>58</v>
      </c>
      <c r="C11" s="107"/>
      <c r="D11" s="107"/>
      <c r="E11" s="107"/>
      <c r="F11" s="107"/>
      <c r="G11" s="107"/>
      <c r="H11" s="107"/>
      <c r="I11" s="107"/>
      <c r="J11" s="107"/>
      <c r="K11" s="107"/>
      <c r="L11" s="107"/>
      <c r="M11" s="107"/>
      <c r="N11" s="107"/>
      <c r="O11" s="107"/>
      <c r="P11" s="107"/>
      <c r="Q11" s="107"/>
      <c r="R11" s="107"/>
      <c r="S11" s="107"/>
      <c r="T11" s="1"/>
    </row>
    <row r="12" spans="2:20" ht="30" customHeight="1" x14ac:dyDescent="0.2">
      <c r="B12" s="107" t="s">
        <v>61</v>
      </c>
      <c r="C12" s="107"/>
      <c r="D12" s="107"/>
      <c r="E12" s="107"/>
      <c r="F12" s="107"/>
      <c r="G12" s="107"/>
      <c r="H12" s="107"/>
      <c r="I12" s="107"/>
      <c r="J12" s="107"/>
      <c r="K12" s="107"/>
      <c r="L12" s="107"/>
      <c r="M12" s="107"/>
      <c r="N12" s="107"/>
      <c r="O12" s="107"/>
      <c r="P12" s="107"/>
      <c r="Q12" s="107"/>
      <c r="R12" s="107"/>
      <c r="S12" s="107"/>
      <c r="T12" s="1"/>
    </row>
    <row r="13" spans="2:20" ht="30" customHeight="1" x14ac:dyDescent="0.2">
      <c r="B13" s="107" t="s">
        <v>59</v>
      </c>
      <c r="C13" s="107"/>
      <c r="D13" s="107"/>
      <c r="E13" s="107"/>
      <c r="F13" s="107"/>
      <c r="G13" s="107"/>
      <c r="H13" s="107"/>
      <c r="I13" s="107"/>
      <c r="J13" s="107"/>
      <c r="K13" s="107"/>
      <c r="L13" s="107"/>
      <c r="M13" s="107"/>
      <c r="N13" s="107"/>
      <c r="O13" s="107"/>
      <c r="P13" s="107"/>
      <c r="Q13" s="107"/>
      <c r="R13" s="107"/>
      <c r="S13" s="107"/>
      <c r="T13" s="1"/>
    </row>
    <row r="14" spans="2:20" ht="30" customHeight="1" x14ac:dyDescent="0.2">
      <c r="B14" s="107" t="s">
        <v>62</v>
      </c>
      <c r="C14" s="107"/>
      <c r="D14" s="107"/>
      <c r="E14" s="107"/>
      <c r="F14" s="107"/>
      <c r="G14" s="107"/>
      <c r="H14" s="107"/>
      <c r="I14" s="107"/>
      <c r="J14" s="107"/>
      <c r="K14" s="107"/>
      <c r="L14" s="107"/>
      <c r="M14" s="107"/>
      <c r="N14" s="107"/>
      <c r="O14" s="107"/>
      <c r="P14" s="107"/>
      <c r="Q14" s="107"/>
      <c r="R14" s="107"/>
      <c r="S14" s="107"/>
      <c r="T14" s="1"/>
    </row>
    <row r="15" spans="2:20" ht="30" customHeight="1" x14ac:dyDescent="0.2">
      <c r="B15" s="28"/>
      <c r="C15" s="28"/>
      <c r="D15" s="28"/>
      <c r="E15" s="28"/>
      <c r="F15" s="28"/>
      <c r="G15" s="138"/>
      <c r="H15" s="139"/>
      <c r="I15" s="139"/>
      <c r="J15" s="139"/>
      <c r="K15" s="139"/>
      <c r="L15" s="139"/>
      <c r="M15" s="139"/>
      <c r="N15" s="139"/>
      <c r="O15" s="139"/>
      <c r="P15" s="139"/>
      <c r="Q15" s="139"/>
      <c r="R15" s="139"/>
      <c r="S15" s="139"/>
    </row>
    <row r="16" spans="2:20" ht="30" customHeight="1" thickBot="1" x14ac:dyDescent="0.25">
      <c r="B16" s="41" t="s">
        <v>37</v>
      </c>
      <c r="C16" s="20"/>
      <c r="D16" s="20"/>
      <c r="E16" s="20"/>
      <c r="F16" s="20"/>
      <c r="G16" s="29"/>
      <c r="H16" s="30"/>
      <c r="I16" s="30"/>
      <c r="J16" s="30"/>
      <c r="K16" s="30"/>
      <c r="L16" s="30"/>
      <c r="M16" s="30"/>
      <c r="N16" s="30"/>
      <c r="O16" s="30"/>
      <c r="P16" s="30"/>
      <c r="Q16" s="30"/>
      <c r="R16" s="30"/>
      <c r="S16" s="21" t="s">
        <v>35</v>
      </c>
    </row>
    <row r="17" spans="2:19" ht="30" customHeight="1" x14ac:dyDescent="0.2">
      <c r="B17" s="140" t="s">
        <v>1</v>
      </c>
      <c r="C17" s="141"/>
      <c r="D17" s="144" t="s">
        <v>52</v>
      </c>
      <c r="E17" s="146" t="s">
        <v>2</v>
      </c>
      <c r="F17" s="148"/>
      <c r="G17" s="150" t="s">
        <v>32</v>
      </c>
      <c r="H17" s="151"/>
      <c r="I17" s="151"/>
      <c r="J17" s="151"/>
      <c r="K17" s="151"/>
      <c r="L17" s="151"/>
      <c r="M17" s="151"/>
      <c r="N17" s="151"/>
      <c r="O17" s="152"/>
      <c r="P17" s="150" t="s">
        <v>73</v>
      </c>
      <c r="Q17" s="151"/>
      <c r="R17" s="153"/>
      <c r="S17" s="154" t="s">
        <v>3</v>
      </c>
    </row>
    <row r="18" spans="2:19" ht="30" customHeight="1" thickBot="1" x14ac:dyDescent="0.25">
      <c r="B18" s="142"/>
      <c r="C18" s="143"/>
      <c r="D18" s="145"/>
      <c r="E18" s="147"/>
      <c r="F18" s="149"/>
      <c r="G18" s="31" t="s">
        <v>4</v>
      </c>
      <c r="H18" s="31" t="s">
        <v>5</v>
      </c>
      <c r="I18" s="31" t="s">
        <v>6</v>
      </c>
      <c r="J18" s="31" t="s">
        <v>7</v>
      </c>
      <c r="K18" s="31" t="s">
        <v>8</v>
      </c>
      <c r="L18" s="31" t="s">
        <v>9</v>
      </c>
      <c r="M18" s="31" t="s">
        <v>10</v>
      </c>
      <c r="N18" s="31" t="s">
        <v>11</v>
      </c>
      <c r="O18" s="31" t="s">
        <v>12</v>
      </c>
      <c r="P18" s="31" t="s">
        <v>13</v>
      </c>
      <c r="Q18" s="31" t="s">
        <v>14</v>
      </c>
      <c r="R18" s="31" t="s">
        <v>15</v>
      </c>
      <c r="S18" s="155"/>
    </row>
    <row r="19" spans="2:19" ht="34.5" customHeight="1" thickTop="1" x14ac:dyDescent="0.2">
      <c r="B19" s="111" t="s">
        <v>16</v>
      </c>
      <c r="C19" s="127" t="s">
        <v>17</v>
      </c>
      <c r="D19" s="113"/>
      <c r="E19" s="129" t="s">
        <v>18</v>
      </c>
      <c r="F19" s="13" t="s">
        <v>19</v>
      </c>
      <c r="G19" s="6">
        <v>1700</v>
      </c>
      <c r="H19" s="6">
        <v>1700</v>
      </c>
      <c r="I19" s="6">
        <v>1700</v>
      </c>
      <c r="J19" s="6">
        <v>1700</v>
      </c>
      <c r="K19" s="6">
        <v>1700</v>
      </c>
      <c r="L19" s="6">
        <v>1700</v>
      </c>
      <c r="M19" s="6">
        <v>1700</v>
      </c>
      <c r="N19" s="6">
        <v>1700</v>
      </c>
      <c r="O19" s="6">
        <v>1700</v>
      </c>
      <c r="P19" s="6">
        <v>1700</v>
      </c>
      <c r="Q19" s="6">
        <v>1700</v>
      </c>
      <c r="R19" s="6">
        <v>1700</v>
      </c>
      <c r="S19" s="7"/>
    </row>
    <row r="20" spans="2:19" ht="33.5" thickBot="1" x14ac:dyDescent="0.25">
      <c r="B20" s="112"/>
      <c r="C20" s="128"/>
      <c r="D20" s="114"/>
      <c r="E20" s="126"/>
      <c r="F20" s="12" t="s">
        <v>20</v>
      </c>
      <c r="G20" s="92" t="str">
        <f>+IF($D$19="","",$D$19*G19)</f>
        <v/>
      </c>
      <c r="H20" s="92" t="str">
        <f t="shared" ref="H20:R20" si="0">+IF($D$19="","",$D$19*H19)</f>
        <v/>
      </c>
      <c r="I20" s="92" t="str">
        <f t="shared" si="0"/>
        <v/>
      </c>
      <c r="J20" s="92" t="str">
        <f t="shared" si="0"/>
        <v/>
      </c>
      <c r="K20" s="92" t="str">
        <f t="shared" si="0"/>
        <v/>
      </c>
      <c r="L20" s="92" t="str">
        <f t="shared" si="0"/>
        <v/>
      </c>
      <c r="M20" s="92" t="str">
        <f t="shared" si="0"/>
        <v/>
      </c>
      <c r="N20" s="92" t="str">
        <f t="shared" si="0"/>
        <v/>
      </c>
      <c r="O20" s="92" t="str">
        <f t="shared" si="0"/>
        <v/>
      </c>
      <c r="P20" s="92" t="str">
        <f t="shared" si="0"/>
        <v/>
      </c>
      <c r="Q20" s="92" t="str">
        <f t="shared" si="0"/>
        <v/>
      </c>
      <c r="R20" s="92" t="str">
        <f t="shared" si="0"/>
        <v/>
      </c>
      <c r="S20" s="93">
        <f>SUM(G20:R20)</f>
        <v>0</v>
      </c>
    </row>
    <row r="21" spans="2:19" ht="34.5" customHeight="1" thickTop="1" x14ac:dyDescent="0.2">
      <c r="B21" s="130" t="s">
        <v>33</v>
      </c>
      <c r="C21" s="127" t="s">
        <v>25</v>
      </c>
      <c r="D21" s="113"/>
      <c r="E21" s="117" t="s">
        <v>21</v>
      </c>
      <c r="F21" s="14" t="s">
        <v>22</v>
      </c>
      <c r="G21" s="8">
        <v>0</v>
      </c>
      <c r="H21" s="8">
        <v>0</v>
      </c>
      <c r="I21" s="8">
        <v>0</v>
      </c>
      <c r="J21" s="18">
        <v>107096</v>
      </c>
      <c r="K21" s="18">
        <v>104605</v>
      </c>
      <c r="L21" s="18">
        <v>89555</v>
      </c>
      <c r="M21" s="8">
        <v>0</v>
      </c>
      <c r="N21" s="8">
        <v>0</v>
      </c>
      <c r="O21" s="8">
        <v>0</v>
      </c>
      <c r="P21" s="8">
        <v>0</v>
      </c>
      <c r="Q21" s="8">
        <v>0</v>
      </c>
      <c r="R21" s="9">
        <v>0</v>
      </c>
      <c r="S21" s="24">
        <f t="shared" ref="S21:S33" si="1">SUM(G21:R21)</f>
        <v>301256</v>
      </c>
    </row>
    <row r="22" spans="2:19" ht="33.5" thickBot="1" x14ac:dyDescent="0.25">
      <c r="B22" s="131"/>
      <c r="C22" s="133"/>
      <c r="D22" s="114"/>
      <c r="E22" s="126"/>
      <c r="F22" s="12" t="s">
        <v>20</v>
      </c>
      <c r="G22" s="94" t="s">
        <v>31</v>
      </c>
      <c r="H22" s="94" t="s">
        <v>31</v>
      </c>
      <c r="I22" s="94" t="s">
        <v>31</v>
      </c>
      <c r="J22" s="92" t="str">
        <f>+IF($D21="","",$D21*J21)</f>
        <v/>
      </c>
      <c r="K22" s="92" t="str">
        <f>+IF($D21="","",$D21*K21)</f>
        <v/>
      </c>
      <c r="L22" s="92" t="str">
        <f>+IF($D21="","",$D21*L21)</f>
        <v/>
      </c>
      <c r="M22" s="94" t="s">
        <v>31</v>
      </c>
      <c r="N22" s="94" t="s">
        <v>31</v>
      </c>
      <c r="O22" s="94" t="s">
        <v>31</v>
      </c>
      <c r="P22" s="94" t="s">
        <v>31</v>
      </c>
      <c r="Q22" s="94" t="s">
        <v>31</v>
      </c>
      <c r="R22" s="94" t="s">
        <v>31</v>
      </c>
      <c r="S22" s="95">
        <f>SUM(G22:R22)</f>
        <v>0</v>
      </c>
    </row>
    <row r="23" spans="2:19" ht="34.5" thickTop="1" x14ac:dyDescent="0.2">
      <c r="B23" s="131"/>
      <c r="C23" s="134" t="s">
        <v>26</v>
      </c>
      <c r="D23" s="113"/>
      <c r="E23" s="117" t="s">
        <v>21</v>
      </c>
      <c r="F23" s="14" t="s">
        <v>22</v>
      </c>
      <c r="G23" s="10">
        <v>0</v>
      </c>
      <c r="H23" s="10">
        <v>0</v>
      </c>
      <c r="I23" s="10">
        <v>0</v>
      </c>
      <c r="J23" s="17">
        <v>346664</v>
      </c>
      <c r="K23" s="17">
        <v>341494</v>
      </c>
      <c r="L23" s="17">
        <v>293424</v>
      </c>
      <c r="M23" s="10">
        <v>0</v>
      </c>
      <c r="N23" s="10">
        <v>0</v>
      </c>
      <c r="O23" s="10">
        <v>0</v>
      </c>
      <c r="P23" s="10">
        <v>0</v>
      </c>
      <c r="Q23" s="10">
        <v>0</v>
      </c>
      <c r="R23" s="11">
        <v>0</v>
      </c>
      <c r="S23" s="19">
        <f>SUM(G23:R23)</f>
        <v>981582</v>
      </c>
    </row>
    <row r="24" spans="2:19" ht="33.5" thickBot="1" x14ac:dyDescent="0.25">
      <c r="B24" s="131"/>
      <c r="C24" s="135"/>
      <c r="D24" s="114"/>
      <c r="E24" s="126"/>
      <c r="F24" s="12" t="s">
        <v>20</v>
      </c>
      <c r="G24" s="94" t="s">
        <v>31</v>
      </c>
      <c r="H24" s="94" t="s">
        <v>31</v>
      </c>
      <c r="I24" s="94" t="s">
        <v>31</v>
      </c>
      <c r="J24" s="92" t="str">
        <f>+IF($D23="","",$D23*J23)</f>
        <v/>
      </c>
      <c r="K24" s="92" t="str">
        <f>+IF($D23="","",$D23*K23)</f>
        <v/>
      </c>
      <c r="L24" s="92" t="str">
        <f>+IF($D23="","",$D23*L23)</f>
        <v/>
      </c>
      <c r="M24" s="94" t="s">
        <v>31</v>
      </c>
      <c r="N24" s="94" t="s">
        <v>31</v>
      </c>
      <c r="O24" s="94" t="s">
        <v>31</v>
      </c>
      <c r="P24" s="94" t="s">
        <v>31</v>
      </c>
      <c r="Q24" s="94" t="s">
        <v>31</v>
      </c>
      <c r="R24" s="94" t="s">
        <v>31</v>
      </c>
      <c r="S24" s="93">
        <f>SUM(G24:R24)</f>
        <v>0</v>
      </c>
    </row>
    <row r="25" spans="2:19" ht="34.5" thickTop="1" x14ac:dyDescent="0.2">
      <c r="B25" s="131"/>
      <c r="C25" s="127" t="s">
        <v>27</v>
      </c>
      <c r="D25" s="113"/>
      <c r="E25" s="117" t="s">
        <v>21</v>
      </c>
      <c r="F25" s="14" t="s">
        <v>22</v>
      </c>
      <c r="G25" s="17">
        <v>388250</v>
      </c>
      <c r="H25" s="17">
        <v>355794</v>
      </c>
      <c r="I25" s="17">
        <v>399380</v>
      </c>
      <c r="J25" s="17">
        <v>0</v>
      </c>
      <c r="K25" s="17">
        <v>0</v>
      </c>
      <c r="L25" s="17">
        <v>0</v>
      </c>
      <c r="M25" s="17">
        <v>409295</v>
      </c>
      <c r="N25" s="17">
        <v>372135</v>
      </c>
      <c r="O25" s="17">
        <v>361340</v>
      </c>
      <c r="P25" s="17">
        <v>366166</v>
      </c>
      <c r="Q25" s="17">
        <v>363197</v>
      </c>
      <c r="R25" s="26">
        <v>390731</v>
      </c>
      <c r="S25" s="24">
        <f>SUM(G25:R25)</f>
        <v>3406288</v>
      </c>
    </row>
    <row r="26" spans="2:19" ht="33.5" thickBot="1" x14ac:dyDescent="0.25">
      <c r="B26" s="131"/>
      <c r="C26" s="133"/>
      <c r="D26" s="114"/>
      <c r="E26" s="126"/>
      <c r="F26" s="12" t="s">
        <v>20</v>
      </c>
      <c r="G26" s="92" t="str">
        <f>+IF($D25="","",$D25*G25)</f>
        <v/>
      </c>
      <c r="H26" s="92" t="str">
        <f t="shared" ref="H26" si="2">+IF($D25="","",$D25*H25)</f>
        <v/>
      </c>
      <c r="I26" s="92" t="str">
        <f>+IF($D25="","",$D25*I25)</f>
        <v/>
      </c>
      <c r="J26" s="94" t="s">
        <v>31</v>
      </c>
      <c r="K26" s="94" t="s">
        <v>31</v>
      </c>
      <c r="L26" s="94" t="s">
        <v>31</v>
      </c>
      <c r="M26" s="92" t="str">
        <f>+IF($D25="","",$D25*M25)</f>
        <v/>
      </c>
      <c r="N26" s="92" t="str">
        <f t="shared" ref="N26" si="3">+IF($D25="","",$D25*N25)</f>
        <v/>
      </c>
      <c r="O26" s="92" t="str">
        <f>+IF($D25="","",$D25*O25)</f>
        <v/>
      </c>
      <c r="P26" s="92" t="str">
        <f>+IF($D25="","",$D25*P25)</f>
        <v/>
      </c>
      <c r="Q26" s="92" t="str">
        <f>+IF($D25="","",$D25*Q25)</f>
        <v/>
      </c>
      <c r="R26" s="92" t="str">
        <f>+IF($D25="","",$D25*R25)</f>
        <v/>
      </c>
      <c r="S26" s="95">
        <f>SUM(G26:R26)</f>
        <v>0</v>
      </c>
    </row>
    <row r="27" spans="2:19" ht="34.5" thickTop="1" x14ac:dyDescent="0.2">
      <c r="B27" s="131"/>
      <c r="C27" s="136" t="s">
        <v>28</v>
      </c>
      <c r="D27" s="113"/>
      <c r="E27" s="117" t="s">
        <v>21</v>
      </c>
      <c r="F27" s="14" t="s">
        <v>22</v>
      </c>
      <c r="G27" s="17">
        <v>350242</v>
      </c>
      <c r="H27" s="17">
        <v>369616</v>
      </c>
      <c r="I27" s="17">
        <v>335939</v>
      </c>
      <c r="J27" s="17">
        <v>364937</v>
      </c>
      <c r="K27" s="17">
        <v>372249</v>
      </c>
      <c r="L27" s="17">
        <v>370894</v>
      </c>
      <c r="M27" s="17">
        <v>342917</v>
      </c>
      <c r="N27" s="17">
        <v>342337</v>
      </c>
      <c r="O27" s="17">
        <v>323935</v>
      </c>
      <c r="P27" s="17">
        <v>329024</v>
      </c>
      <c r="Q27" s="17">
        <v>331571</v>
      </c>
      <c r="R27" s="22">
        <v>341814</v>
      </c>
      <c r="S27" s="24">
        <f t="shared" si="1"/>
        <v>4175475</v>
      </c>
    </row>
    <row r="28" spans="2:19" ht="33.5" thickBot="1" x14ac:dyDescent="0.25">
      <c r="B28" s="131"/>
      <c r="C28" s="133"/>
      <c r="D28" s="114"/>
      <c r="E28" s="119"/>
      <c r="F28" s="32" t="s">
        <v>20</v>
      </c>
      <c r="G28" s="92" t="str">
        <f>+IF($D27="","",$D27*G27)</f>
        <v/>
      </c>
      <c r="H28" s="92" t="str">
        <f t="shared" ref="H28:R28" si="4">+IF($D27="","",$D27*H27)</f>
        <v/>
      </c>
      <c r="I28" s="92" t="str">
        <f t="shared" si="4"/>
        <v/>
      </c>
      <c r="J28" s="92" t="str">
        <f t="shared" si="4"/>
        <v/>
      </c>
      <c r="K28" s="92" t="str">
        <f t="shared" si="4"/>
        <v/>
      </c>
      <c r="L28" s="92" t="str">
        <f t="shared" si="4"/>
        <v/>
      </c>
      <c r="M28" s="92" t="str">
        <f t="shared" si="4"/>
        <v/>
      </c>
      <c r="N28" s="92" t="str">
        <f t="shared" si="4"/>
        <v/>
      </c>
      <c r="O28" s="92" t="str">
        <f t="shared" si="4"/>
        <v/>
      </c>
      <c r="P28" s="92" t="str">
        <f t="shared" si="4"/>
        <v/>
      </c>
      <c r="Q28" s="92" t="str">
        <f t="shared" si="4"/>
        <v/>
      </c>
      <c r="R28" s="92" t="str">
        <f t="shared" si="4"/>
        <v/>
      </c>
      <c r="S28" s="96">
        <f>SUM(G28:R28)</f>
        <v>0</v>
      </c>
    </row>
    <row r="29" spans="2:19" ht="33.5" customHeight="1" thickTop="1" x14ac:dyDescent="0.2">
      <c r="B29" s="131"/>
      <c r="C29" s="120" t="s">
        <v>34</v>
      </c>
      <c r="D29" s="113"/>
      <c r="E29" s="122" t="s">
        <v>21</v>
      </c>
      <c r="F29" s="35" t="s">
        <v>22</v>
      </c>
      <c r="G29" s="36">
        <v>738492</v>
      </c>
      <c r="H29" s="36">
        <v>725410</v>
      </c>
      <c r="I29" s="36">
        <v>735319</v>
      </c>
      <c r="J29" s="36">
        <v>818697</v>
      </c>
      <c r="K29" s="36">
        <v>818348</v>
      </c>
      <c r="L29" s="36">
        <v>753873</v>
      </c>
      <c r="M29" s="36">
        <v>752212</v>
      </c>
      <c r="N29" s="36">
        <v>714472</v>
      </c>
      <c r="O29" s="36">
        <v>685275</v>
      </c>
      <c r="P29" s="36">
        <v>695190</v>
      </c>
      <c r="Q29" s="36">
        <v>694768</v>
      </c>
      <c r="R29" s="37">
        <v>732545</v>
      </c>
      <c r="S29" s="38">
        <f t="shared" ref="S29" si="5">SUM(G29:R29)</f>
        <v>8864601</v>
      </c>
    </row>
    <row r="30" spans="2:19" ht="33.5" customHeight="1" thickBot="1" x14ac:dyDescent="0.25">
      <c r="B30" s="131"/>
      <c r="C30" s="121"/>
      <c r="D30" s="114"/>
      <c r="E30" s="123"/>
      <c r="F30" s="39" t="s">
        <v>20</v>
      </c>
      <c r="G30" s="92" t="str">
        <f>+IF($D29="","",$D29*G29)</f>
        <v/>
      </c>
      <c r="H30" s="92" t="str">
        <f t="shared" ref="H30:R30" si="6">+IF($D29="","",$D29*H29)</f>
        <v/>
      </c>
      <c r="I30" s="92" t="str">
        <f t="shared" si="6"/>
        <v/>
      </c>
      <c r="J30" s="92" t="str">
        <f t="shared" si="6"/>
        <v/>
      </c>
      <c r="K30" s="92" t="str">
        <f t="shared" si="6"/>
        <v/>
      </c>
      <c r="L30" s="92" t="str">
        <f t="shared" si="6"/>
        <v/>
      </c>
      <c r="M30" s="92" t="str">
        <f t="shared" si="6"/>
        <v/>
      </c>
      <c r="N30" s="92" t="str">
        <f t="shared" si="6"/>
        <v/>
      </c>
      <c r="O30" s="92" t="str">
        <f t="shared" si="6"/>
        <v/>
      </c>
      <c r="P30" s="92" t="str">
        <f t="shared" si="6"/>
        <v/>
      </c>
      <c r="Q30" s="92" t="str">
        <f t="shared" si="6"/>
        <v/>
      </c>
      <c r="R30" s="92" t="str">
        <f t="shared" si="6"/>
        <v/>
      </c>
      <c r="S30" s="97">
        <f>SUM(G30:R30)</f>
        <v>0</v>
      </c>
    </row>
    <row r="31" spans="2:19" ht="37.5" customHeight="1" thickTop="1" x14ac:dyDescent="0.2">
      <c r="B31" s="131"/>
      <c r="C31" s="124" t="s">
        <v>29</v>
      </c>
      <c r="D31" s="113"/>
      <c r="E31" s="125" t="s">
        <v>21</v>
      </c>
      <c r="F31" s="23" t="s">
        <v>22</v>
      </c>
      <c r="G31" s="33">
        <v>738492</v>
      </c>
      <c r="H31" s="33">
        <v>725410</v>
      </c>
      <c r="I31" s="33">
        <v>735319</v>
      </c>
      <c r="J31" s="33">
        <v>818697</v>
      </c>
      <c r="K31" s="33">
        <v>818348</v>
      </c>
      <c r="L31" s="33">
        <v>753873</v>
      </c>
      <c r="M31" s="33">
        <v>752212</v>
      </c>
      <c r="N31" s="33">
        <v>714472</v>
      </c>
      <c r="O31" s="33">
        <v>685275</v>
      </c>
      <c r="P31" s="33">
        <v>695190</v>
      </c>
      <c r="Q31" s="33">
        <v>694768</v>
      </c>
      <c r="R31" s="33">
        <v>732545</v>
      </c>
      <c r="S31" s="34">
        <f t="shared" si="1"/>
        <v>8864601</v>
      </c>
    </row>
    <row r="32" spans="2:19" ht="37.5" customHeight="1" thickBot="1" x14ac:dyDescent="0.25">
      <c r="B32" s="132"/>
      <c r="C32" s="116"/>
      <c r="D32" s="114"/>
      <c r="E32" s="126"/>
      <c r="F32" s="12" t="s">
        <v>30</v>
      </c>
      <c r="G32" s="92" t="str">
        <f>+IF($D31="","",$D31*G31)</f>
        <v/>
      </c>
      <c r="H32" s="92" t="str">
        <f t="shared" ref="H32:R32" si="7">+IF($D31="","",$D31*H31)</f>
        <v/>
      </c>
      <c r="I32" s="92" t="str">
        <f t="shared" si="7"/>
        <v/>
      </c>
      <c r="J32" s="92" t="str">
        <f t="shared" si="7"/>
        <v/>
      </c>
      <c r="K32" s="92" t="str">
        <f t="shared" si="7"/>
        <v/>
      </c>
      <c r="L32" s="92" t="str">
        <f t="shared" si="7"/>
        <v/>
      </c>
      <c r="M32" s="92" t="str">
        <f t="shared" si="7"/>
        <v/>
      </c>
      <c r="N32" s="92" t="str">
        <f t="shared" si="7"/>
        <v/>
      </c>
      <c r="O32" s="92" t="str">
        <f t="shared" si="7"/>
        <v/>
      </c>
      <c r="P32" s="92" t="str">
        <f t="shared" si="7"/>
        <v/>
      </c>
      <c r="Q32" s="92" t="str">
        <f t="shared" si="7"/>
        <v/>
      </c>
      <c r="R32" s="92" t="str">
        <f t="shared" si="7"/>
        <v/>
      </c>
      <c r="S32" s="95">
        <f>SUM(G32:R32)</f>
        <v>0</v>
      </c>
    </row>
    <row r="33" spans="2:21" ht="34.5" customHeight="1" thickTop="1" x14ac:dyDescent="0.2">
      <c r="B33" s="111"/>
      <c r="C33" s="115" t="s">
        <v>23</v>
      </c>
      <c r="D33" s="113"/>
      <c r="E33" s="117" t="s">
        <v>24</v>
      </c>
      <c r="F33" s="14" t="s">
        <v>22</v>
      </c>
      <c r="G33" s="10">
        <v>738492</v>
      </c>
      <c r="H33" s="10">
        <v>725410</v>
      </c>
      <c r="I33" s="10">
        <v>735319</v>
      </c>
      <c r="J33" s="17">
        <v>818697</v>
      </c>
      <c r="K33" s="17">
        <v>818348</v>
      </c>
      <c r="L33" s="17">
        <v>753873</v>
      </c>
      <c r="M33" s="10">
        <v>752212</v>
      </c>
      <c r="N33" s="10">
        <v>714472</v>
      </c>
      <c r="O33" s="10">
        <v>685275</v>
      </c>
      <c r="P33" s="10">
        <v>695190</v>
      </c>
      <c r="Q33" s="10">
        <v>694768</v>
      </c>
      <c r="R33" s="27">
        <v>732545</v>
      </c>
      <c r="S33" s="25">
        <f t="shared" si="1"/>
        <v>8864601</v>
      </c>
    </row>
    <row r="34" spans="2:21" ht="33.5" thickBot="1" x14ac:dyDescent="0.25">
      <c r="B34" s="112"/>
      <c r="C34" s="116"/>
      <c r="D34" s="114"/>
      <c r="E34" s="118"/>
      <c r="F34" s="12" t="s">
        <v>20</v>
      </c>
      <c r="G34" s="92" t="str">
        <f>+IF($D33="","",$D33*G33)</f>
        <v/>
      </c>
      <c r="H34" s="92" t="str">
        <f>+IF($D33="","",$D33*H33)</f>
        <v/>
      </c>
      <c r="I34" s="92" t="str">
        <f t="shared" ref="I34:R34" si="8">+IF($D33="","",$D33*I33)</f>
        <v/>
      </c>
      <c r="J34" s="92" t="str">
        <f t="shared" si="8"/>
        <v/>
      </c>
      <c r="K34" s="92" t="str">
        <f t="shared" si="8"/>
        <v/>
      </c>
      <c r="L34" s="92" t="str">
        <f t="shared" si="8"/>
        <v/>
      </c>
      <c r="M34" s="92" t="str">
        <f t="shared" si="8"/>
        <v/>
      </c>
      <c r="N34" s="92" t="str">
        <f t="shared" si="8"/>
        <v/>
      </c>
      <c r="O34" s="92" t="str">
        <f t="shared" si="8"/>
        <v/>
      </c>
      <c r="P34" s="92" t="str">
        <f t="shared" si="8"/>
        <v/>
      </c>
      <c r="Q34" s="92" t="str">
        <f t="shared" si="8"/>
        <v/>
      </c>
      <c r="R34" s="92" t="str">
        <f t="shared" si="8"/>
        <v/>
      </c>
      <c r="S34" s="93">
        <f>SUM(G34:R34)</f>
        <v>0</v>
      </c>
      <c r="U34" s="40"/>
    </row>
    <row r="35" spans="2:21" ht="37.5" customHeight="1" thickTop="1" thickBot="1" x14ac:dyDescent="0.25">
      <c r="B35" s="108" t="s">
        <v>72</v>
      </c>
      <c r="C35" s="109"/>
      <c r="D35" s="109"/>
      <c r="E35" s="109"/>
      <c r="F35" s="110"/>
      <c r="G35" s="15">
        <f>SUM(G20,G26,G28,G32,G34,G30,G24,G22)</f>
        <v>0</v>
      </c>
      <c r="H35" s="15">
        <f t="shared" ref="H35:R35" si="9">SUM(H20,H26,H28,H32,H34,H30,H24,H22)</f>
        <v>0</v>
      </c>
      <c r="I35" s="15">
        <f t="shared" si="9"/>
        <v>0</v>
      </c>
      <c r="J35" s="15">
        <f t="shared" si="9"/>
        <v>0</v>
      </c>
      <c r="K35" s="15">
        <f t="shared" si="9"/>
        <v>0</v>
      </c>
      <c r="L35" s="15">
        <f>SUM(L20,L26,L28,L32,L34,L30,L24,L22)</f>
        <v>0</v>
      </c>
      <c r="M35" s="15">
        <f t="shared" si="9"/>
        <v>0</v>
      </c>
      <c r="N35" s="15">
        <f t="shared" si="9"/>
        <v>0</v>
      </c>
      <c r="O35" s="15">
        <f t="shared" si="9"/>
        <v>0</v>
      </c>
      <c r="P35" s="15">
        <f t="shared" si="9"/>
        <v>0</v>
      </c>
      <c r="Q35" s="15">
        <f t="shared" si="9"/>
        <v>0</v>
      </c>
      <c r="R35" s="15">
        <f t="shared" si="9"/>
        <v>0</v>
      </c>
      <c r="S35" s="98">
        <f>ROUNDDOWN(SUM(G35:R35),0)</f>
        <v>0</v>
      </c>
      <c r="U35" s="40"/>
    </row>
    <row r="36" spans="2:21" ht="21" x14ac:dyDescent="0.2">
      <c r="C36" s="3"/>
      <c r="D36" s="2"/>
      <c r="E36" s="2"/>
      <c r="F36" s="2"/>
      <c r="G36" s="5"/>
      <c r="H36" s="5"/>
      <c r="I36" s="5"/>
      <c r="J36" s="5"/>
      <c r="K36" s="5"/>
      <c r="L36" s="5"/>
      <c r="M36" s="5"/>
      <c r="N36" s="5"/>
      <c r="O36" s="5"/>
      <c r="P36" s="5"/>
      <c r="Q36" s="5"/>
      <c r="R36" s="5"/>
      <c r="S36" s="16" t="s">
        <v>36</v>
      </c>
    </row>
    <row r="39" spans="2:21" ht="37.5" customHeight="1" x14ac:dyDescent="0.2"/>
  </sheetData>
  <mergeCells count="49">
    <mergeCell ref="B2:S2"/>
    <mergeCell ref="G15:S15"/>
    <mergeCell ref="B17:C18"/>
    <mergeCell ref="D17:D18"/>
    <mergeCell ref="E17:E18"/>
    <mergeCell ref="F17:F18"/>
    <mergeCell ref="G17:O17"/>
    <mergeCell ref="P17:R17"/>
    <mergeCell ref="S17:S18"/>
    <mergeCell ref="B3:Q3"/>
    <mergeCell ref="B4:S4"/>
    <mergeCell ref="B5:S5"/>
    <mergeCell ref="B7:S7"/>
    <mergeCell ref="B8:S8"/>
    <mergeCell ref="B9:S9"/>
    <mergeCell ref="B10:S10"/>
    <mergeCell ref="B19:B20"/>
    <mergeCell ref="C19:C20"/>
    <mergeCell ref="D19:D20"/>
    <mergeCell ref="E19:E20"/>
    <mergeCell ref="B21:B32"/>
    <mergeCell ref="C21:C22"/>
    <mergeCell ref="D21:D22"/>
    <mergeCell ref="E21:E22"/>
    <mergeCell ref="C23:C24"/>
    <mergeCell ref="D23:D24"/>
    <mergeCell ref="E23:E24"/>
    <mergeCell ref="C25:C26"/>
    <mergeCell ref="D25:D26"/>
    <mergeCell ref="E25:E26"/>
    <mergeCell ref="C27:C28"/>
    <mergeCell ref="D27:D28"/>
    <mergeCell ref="E27:E28"/>
    <mergeCell ref="C29:C30"/>
    <mergeCell ref="D29:D30"/>
    <mergeCell ref="E29:E30"/>
    <mergeCell ref="C31:C32"/>
    <mergeCell ref="D31:D32"/>
    <mergeCell ref="E31:E32"/>
    <mergeCell ref="B35:F35"/>
    <mergeCell ref="B33:B34"/>
    <mergeCell ref="D33:D34"/>
    <mergeCell ref="C33:C34"/>
    <mergeCell ref="E33:E34"/>
    <mergeCell ref="B11:S11"/>
    <mergeCell ref="B12:S12"/>
    <mergeCell ref="B13:S13"/>
    <mergeCell ref="B14:S14"/>
    <mergeCell ref="B6:S6"/>
  </mergeCells>
  <phoneticPr fontId="4"/>
  <printOptions horizontalCentered="1"/>
  <pageMargins left="0.23622047244094491" right="0.23622047244094491" top="0.35433070866141736" bottom="1.1417322834645669" header="0.31496062992125984" footer="0.31496062992125984"/>
  <pageSetup paperSize="9" scale="3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198BB-AE77-44BE-A09C-FFB2BEF91C1A}">
  <sheetPr>
    <tabColor rgb="FF7030A0"/>
  </sheetPr>
  <dimension ref="B1:U39"/>
  <sheetViews>
    <sheetView showGridLines="0" view="pageBreakPreview" zoomScale="55" zoomScaleNormal="55" zoomScaleSheetLayoutView="55" workbookViewId="0">
      <selection activeCell="B2" sqref="B2:S2"/>
    </sheetView>
  </sheetViews>
  <sheetFormatPr defaultRowHeight="13" x14ac:dyDescent="0.2"/>
  <cols>
    <col min="1" max="1" width="3.36328125" customWidth="1"/>
    <col min="3" max="3" width="25.36328125" customWidth="1"/>
    <col min="4" max="4" width="18.6328125" bestFit="1" customWidth="1"/>
    <col min="5" max="5" width="10.36328125" customWidth="1"/>
    <col min="6" max="6" width="16" customWidth="1"/>
    <col min="7" max="7" width="20.81640625" bestFit="1" customWidth="1"/>
    <col min="8" max="8" width="20.81640625" customWidth="1"/>
    <col min="9" max="18" width="20.81640625" bestFit="1" customWidth="1"/>
    <col min="19" max="19" width="27.36328125" bestFit="1" customWidth="1"/>
    <col min="20" max="20" width="8.36328125" bestFit="1" customWidth="1"/>
    <col min="21" max="21" width="15.08984375" bestFit="1" customWidth="1"/>
  </cols>
  <sheetData>
    <row r="1" spans="2:20" ht="58.75" customHeight="1" x14ac:dyDescent="0.2"/>
    <row r="2" spans="2:20" ht="60" customHeight="1" x14ac:dyDescent="0.2">
      <c r="B2" s="137" t="s">
        <v>39</v>
      </c>
      <c r="C2" s="137"/>
      <c r="D2" s="137"/>
      <c r="E2" s="137"/>
      <c r="F2" s="137"/>
      <c r="G2" s="137"/>
      <c r="H2" s="137"/>
      <c r="I2" s="137"/>
      <c r="J2" s="137"/>
      <c r="K2" s="137"/>
      <c r="L2" s="137"/>
      <c r="M2" s="137"/>
      <c r="N2" s="137"/>
      <c r="O2" s="137"/>
      <c r="P2" s="137"/>
      <c r="Q2" s="137"/>
      <c r="R2" s="137"/>
      <c r="S2" s="137"/>
      <c r="T2" s="1" t="s">
        <v>0</v>
      </c>
    </row>
    <row r="3" spans="2:20" ht="33.5" customHeight="1" x14ac:dyDescent="0.2">
      <c r="B3" s="156" t="s">
        <v>54</v>
      </c>
      <c r="C3" s="156"/>
      <c r="D3" s="156"/>
      <c r="E3" s="156"/>
      <c r="F3" s="156"/>
      <c r="G3" s="156"/>
      <c r="H3" s="156"/>
      <c r="I3" s="156"/>
      <c r="J3" s="156"/>
      <c r="K3" s="156"/>
      <c r="L3" s="156"/>
      <c r="M3" s="156"/>
      <c r="N3" s="156"/>
      <c r="O3" s="156"/>
      <c r="P3" s="156"/>
      <c r="Q3" s="156"/>
      <c r="R3" s="91"/>
      <c r="S3" s="91"/>
      <c r="T3" s="1"/>
    </row>
    <row r="4" spans="2:20" ht="30" customHeight="1" x14ac:dyDescent="0.2">
      <c r="B4" s="107" t="s">
        <v>55</v>
      </c>
      <c r="C4" s="107"/>
      <c r="D4" s="107"/>
      <c r="E4" s="107"/>
      <c r="F4" s="107"/>
      <c r="G4" s="107"/>
      <c r="H4" s="107"/>
      <c r="I4" s="107"/>
      <c r="J4" s="107"/>
      <c r="K4" s="107"/>
      <c r="L4" s="107"/>
      <c r="M4" s="107"/>
      <c r="N4" s="107"/>
      <c r="O4" s="107"/>
      <c r="P4" s="107"/>
      <c r="Q4" s="107"/>
      <c r="R4" s="107"/>
      <c r="S4" s="107"/>
      <c r="T4" s="1"/>
    </row>
    <row r="5" spans="2:20" ht="30" customHeight="1" x14ac:dyDescent="0.2">
      <c r="B5" s="107" t="s">
        <v>60</v>
      </c>
      <c r="C5" s="107"/>
      <c r="D5" s="107"/>
      <c r="E5" s="107"/>
      <c r="F5" s="107"/>
      <c r="G5" s="107"/>
      <c r="H5" s="107"/>
      <c r="I5" s="107"/>
      <c r="J5" s="107"/>
      <c r="K5" s="107"/>
      <c r="L5" s="107"/>
      <c r="M5" s="107"/>
      <c r="N5" s="107"/>
      <c r="O5" s="107"/>
      <c r="P5" s="107"/>
      <c r="Q5" s="107"/>
      <c r="R5" s="107"/>
      <c r="S5" s="107"/>
      <c r="T5" s="1"/>
    </row>
    <row r="6" spans="2:20" ht="30" customHeight="1" x14ac:dyDescent="0.2">
      <c r="B6" s="107" t="s">
        <v>65</v>
      </c>
      <c r="C6" s="107"/>
      <c r="D6" s="107"/>
      <c r="E6" s="107"/>
      <c r="F6" s="107"/>
      <c r="G6" s="107"/>
      <c r="H6" s="107"/>
      <c r="I6" s="107"/>
      <c r="J6" s="107"/>
      <c r="K6" s="107"/>
      <c r="L6" s="107"/>
      <c r="M6" s="107"/>
      <c r="N6" s="107"/>
      <c r="O6" s="107"/>
      <c r="P6" s="107"/>
      <c r="Q6" s="107"/>
      <c r="R6" s="107"/>
      <c r="S6" s="107"/>
      <c r="T6" s="1"/>
    </row>
    <row r="7" spans="2:20" ht="30" customHeight="1" x14ac:dyDescent="0.2">
      <c r="B7" s="107" t="s">
        <v>56</v>
      </c>
      <c r="C7" s="107"/>
      <c r="D7" s="107"/>
      <c r="E7" s="107"/>
      <c r="F7" s="107"/>
      <c r="G7" s="107"/>
      <c r="H7" s="107"/>
      <c r="I7" s="107"/>
      <c r="J7" s="107"/>
      <c r="K7" s="107"/>
      <c r="L7" s="107"/>
      <c r="M7" s="107"/>
      <c r="N7" s="107"/>
      <c r="O7" s="107"/>
      <c r="P7" s="107"/>
      <c r="Q7" s="107"/>
      <c r="R7" s="107"/>
      <c r="S7" s="107"/>
      <c r="T7" s="1"/>
    </row>
    <row r="8" spans="2:20" ht="30" customHeight="1" x14ac:dyDescent="0.2">
      <c r="B8" s="107" t="s">
        <v>63</v>
      </c>
      <c r="C8" s="107"/>
      <c r="D8" s="107"/>
      <c r="E8" s="107"/>
      <c r="F8" s="107"/>
      <c r="G8" s="107"/>
      <c r="H8" s="107"/>
      <c r="I8" s="107"/>
      <c r="J8" s="107"/>
      <c r="K8" s="107"/>
      <c r="L8" s="107"/>
      <c r="M8" s="107"/>
      <c r="N8" s="107"/>
      <c r="O8" s="107"/>
      <c r="P8" s="107"/>
      <c r="Q8" s="107"/>
      <c r="R8" s="107"/>
      <c r="S8" s="107"/>
      <c r="T8" s="1"/>
    </row>
    <row r="9" spans="2:20" ht="30" customHeight="1" x14ac:dyDescent="0.2">
      <c r="B9" s="107" t="s">
        <v>64</v>
      </c>
      <c r="C9" s="107"/>
      <c r="D9" s="107"/>
      <c r="E9" s="107"/>
      <c r="F9" s="107"/>
      <c r="G9" s="107"/>
      <c r="H9" s="107"/>
      <c r="I9" s="107"/>
      <c r="J9" s="107"/>
      <c r="K9" s="107"/>
      <c r="L9" s="107"/>
      <c r="M9" s="107"/>
      <c r="N9" s="107"/>
      <c r="O9" s="107"/>
      <c r="P9" s="107"/>
      <c r="Q9" s="107"/>
      <c r="R9" s="107"/>
      <c r="S9" s="107"/>
      <c r="T9" s="1"/>
    </row>
    <row r="10" spans="2:20" ht="30" customHeight="1" x14ac:dyDescent="0.2">
      <c r="B10" s="107" t="s">
        <v>57</v>
      </c>
      <c r="C10" s="107"/>
      <c r="D10" s="107"/>
      <c r="E10" s="107"/>
      <c r="F10" s="107"/>
      <c r="G10" s="107"/>
      <c r="H10" s="107"/>
      <c r="I10" s="107"/>
      <c r="J10" s="107"/>
      <c r="K10" s="107"/>
      <c r="L10" s="107"/>
      <c r="M10" s="107"/>
      <c r="N10" s="107"/>
      <c r="O10" s="107"/>
      <c r="P10" s="107"/>
      <c r="Q10" s="107"/>
      <c r="R10" s="107"/>
      <c r="S10" s="107"/>
      <c r="T10" s="1"/>
    </row>
    <row r="11" spans="2:20" ht="30" customHeight="1" x14ac:dyDescent="0.2">
      <c r="B11" s="107" t="s">
        <v>58</v>
      </c>
      <c r="C11" s="107"/>
      <c r="D11" s="107"/>
      <c r="E11" s="107"/>
      <c r="F11" s="107"/>
      <c r="G11" s="107"/>
      <c r="H11" s="107"/>
      <c r="I11" s="107"/>
      <c r="J11" s="107"/>
      <c r="K11" s="107"/>
      <c r="L11" s="107"/>
      <c r="M11" s="107"/>
      <c r="N11" s="107"/>
      <c r="O11" s="107"/>
      <c r="P11" s="107"/>
      <c r="Q11" s="107"/>
      <c r="R11" s="107"/>
      <c r="S11" s="107"/>
      <c r="T11" s="1"/>
    </row>
    <row r="12" spans="2:20" ht="30" customHeight="1" x14ac:dyDescent="0.2">
      <c r="B12" s="107" t="s">
        <v>61</v>
      </c>
      <c r="C12" s="107"/>
      <c r="D12" s="107"/>
      <c r="E12" s="107"/>
      <c r="F12" s="107"/>
      <c r="G12" s="107"/>
      <c r="H12" s="107"/>
      <c r="I12" s="107"/>
      <c r="J12" s="107"/>
      <c r="K12" s="107"/>
      <c r="L12" s="107"/>
      <c r="M12" s="107"/>
      <c r="N12" s="107"/>
      <c r="O12" s="107"/>
      <c r="P12" s="107"/>
      <c r="Q12" s="107"/>
      <c r="R12" s="107"/>
      <c r="S12" s="107"/>
      <c r="T12" s="1"/>
    </row>
    <row r="13" spans="2:20" ht="30" customHeight="1" x14ac:dyDescent="0.2">
      <c r="B13" s="107" t="s">
        <v>59</v>
      </c>
      <c r="C13" s="107"/>
      <c r="D13" s="107"/>
      <c r="E13" s="107"/>
      <c r="F13" s="107"/>
      <c r="G13" s="107"/>
      <c r="H13" s="107"/>
      <c r="I13" s="107"/>
      <c r="J13" s="107"/>
      <c r="K13" s="107"/>
      <c r="L13" s="107"/>
      <c r="M13" s="107"/>
      <c r="N13" s="107"/>
      <c r="O13" s="107"/>
      <c r="P13" s="107"/>
      <c r="Q13" s="107"/>
      <c r="R13" s="107"/>
      <c r="S13" s="107"/>
      <c r="T13" s="1"/>
    </row>
    <row r="14" spans="2:20" ht="30" customHeight="1" x14ac:dyDescent="0.2">
      <c r="B14" s="107" t="s">
        <v>67</v>
      </c>
      <c r="C14" s="107"/>
      <c r="D14" s="107"/>
      <c r="E14" s="107"/>
      <c r="F14" s="107"/>
      <c r="G14" s="107"/>
      <c r="H14" s="107"/>
      <c r="I14" s="107"/>
      <c r="J14" s="107"/>
      <c r="K14" s="107"/>
      <c r="L14" s="107"/>
      <c r="M14" s="107"/>
      <c r="N14" s="107"/>
      <c r="O14" s="107"/>
      <c r="P14" s="107"/>
      <c r="Q14" s="107"/>
      <c r="R14" s="107"/>
      <c r="S14" s="107"/>
      <c r="T14" s="4"/>
    </row>
    <row r="15" spans="2:20" ht="30" customHeight="1" x14ac:dyDescent="0.2">
      <c r="B15" s="28"/>
      <c r="C15" s="28"/>
      <c r="D15" s="28"/>
      <c r="E15" s="28"/>
      <c r="F15" s="28"/>
      <c r="G15" s="138"/>
      <c r="H15" s="139"/>
      <c r="I15" s="139"/>
      <c r="J15" s="139"/>
      <c r="K15" s="139"/>
      <c r="L15" s="139"/>
      <c r="M15" s="139"/>
      <c r="N15" s="139"/>
      <c r="O15" s="139"/>
      <c r="P15" s="139"/>
      <c r="Q15" s="139"/>
      <c r="R15" s="139"/>
      <c r="S15" s="139"/>
    </row>
    <row r="16" spans="2:20" ht="30" customHeight="1" thickBot="1" x14ac:dyDescent="0.25">
      <c r="B16" s="41" t="s">
        <v>38</v>
      </c>
      <c r="C16" s="20"/>
      <c r="D16" s="20"/>
      <c r="E16" s="20"/>
      <c r="F16" s="20"/>
      <c r="G16" s="29"/>
      <c r="H16" s="30"/>
      <c r="I16" s="30"/>
      <c r="J16" s="30"/>
      <c r="K16" s="30"/>
      <c r="L16" s="30"/>
      <c r="M16" s="30"/>
      <c r="N16" s="30"/>
      <c r="O16" s="30"/>
      <c r="P16" s="30"/>
      <c r="Q16" s="30"/>
      <c r="R16" s="30"/>
      <c r="S16" s="21" t="s">
        <v>35</v>
      </c>
    </row>
    <row r="17" spans="2:19" ht="30" customHeight="1" x14ac:dyDescent="0.2">
      <c r="B17" s="140" t="s">
        <v>1</v>
      </c>
      <c r="C17" s="141"/>
      <c r="D17" s="144" t="s">
        <v>52</v>
      </c>
      <c r="E17" s="146" t="s">
        <v>2</v>
      </c>
      <c r="F17" s="148"/>
      <c r="G17" s="150" t="s">
        <v>32</v>
      </c>
      <c r="H17" s="151"/>
      <c r="I17" s="151"/>
      <c r="J17" s="151"/>
      <c r="K17" s="151"/>
      <c r="L17" s="151"/>
      <c r="M17" s="151"/>
      <c r="N17" s="151"/>
      <c r="O17" s="152"/>
      <c r="P17" s="150" t="s">
        <v>73</v>
      </c>
      <c r="Q17" s="151"/>
      <c r="R17" s="153"/>
      <c r="S17" s="154" t="s">
        <v>3</v>
      </c>
    </row>
    <row r="18" spans="2:19" ht="30" customHeight="1" thickBot="1" x14ac:dyDescent="0.25">
      <c r="B18" s="142"/>
      <c r="C18" s="143"/>
      <c r="D18" s="145"/>
      <c r="E18" s="147"/>
      <c r="F18" s="149"/>
      <c r="G18" s="31" t="s">
        <v>4</v>
      </c>
      <c r="H18" s="31" t="s">
        <v>5</v>
      </c>
      <c r="I18" s="31" t="s">
        <v>6</v>
      </c>
      <c r="J18" s="31" t="s">
        <v>7</v>
      </c>
      <c r="K18" s="31" t="s">
        <v>8</v>
      </c>
      <c r="L18" s="31" t="s">
        <v>9</v>
      </c>
      <c r="M18" s="31" t="s">
        <v>10</v>
      </c>
      <c r="N18" s="31" t="s">
        <v>11</v>
      </c>
      <c r="O18" s="31" t="s">
        <v>12</v>
      </c>
      <c r="P18" s="31" t="s">
        <v>13</v>
      </c>
      <c r="Q18" s="31" t="s">
        <v>14</v>
      </c>
      <c r="R18" s="31" t="s">
        <v>15</v>
      </c>
      <c r="S18" s="155"/>
    </row>
    <row r="19" spans="2:19" ht="34.5" customHeight="1" thickTop="1" x14ac:dyDescent="0.2">
      <c r="B19" s="111" t="s">
        <v>16</v>
      </c>
      <c r="C19" s="127" t="s">
        <v>17</v>
      </c>
      <c r="D19" s="113"/>
      <c r="E19" s="129" t="s">
        <v>18</v>
      </c>
      <c r="F19" s="13" t="s">
        <v>19</v>
      </c>
      <c r="G19" s="6">
        <v>880</v>
      </c>
      <c r="H19" s="6">
        <v>880</v>
      </c>
      <c r="I19" s="6">
        <v>880</v>
      </c>
      <c r="J19" s="6">
        <v>880</v>
      </c>
      <c r="K19" s="6">
        <v>880</v>
      </c>
      <c r="L19" s="6">
        <v>880</v>
      </c>
      <c r="M19" s="6">
        <v>880</v>
      </c>
      <c r="N19" s="6">
        <v>880</v>
      </c>
      <c r="O19" s="6">
        <v>880</v>
      </c>
      <c r="P19" s="6">
        <v>880</v>
      </c>
      <c r="Q19" s="6">
        <v>880</v>
      </c>
      <c r="R19" s="6">
        <v>880</v>
      </c>
      <c r="S19" s="7"/>
    </row>
    <row r="20" spans="2:19" ht="33.5" thickBot="1" x14ac:dyDescent="0.25">
      <c r="B20" s="112"/>
      <c r="C20" s="128"/>
      <c r="D20" s="114"/>
      <c r="E20" s="126"/>
      <c r="F20" s="12" t="s">
        <v>20</v>
      </c>
      <c r="G20" s="101" t="str">
        <f>+IF($D$19="","",$D$19*G19)</f>
        <v/>
      </c>
      <c r="H20" s="101" t="str">
        <f t="shared" ref="H20:R20" si="0">+IF($D$19="","",$D$19*H19)</f>
        <v/>
      </c>
      <c r="I20" s="101" t="str">
        <f t="shared" si="0"/>
        <v/>
      </c>
      <c r="J20" s="101" t="str">
        <f t="shared" si="0"/>
        <v/>
      </c>
      <c r="K20" s="101" t="str">
        <f t="shared" si="0"/>
        <v/>
      </c>
      <c r="L20" s="101" t="str">
        <f t="shared" si="0"/>
        <v/>
      </c>
      <c r="M20" s="101" t="str">
        <f t="shared" si="0"/>
        <v/>
      </c>
      <c r="N20" s="101" t="str">
        <f t="shared" si="0"/>
        <v/>
      </c>
      <c r="O20" s="101" t="str">
        <f t="shared" si="0"/>
        <v/>
      </c>
      <c r="P20" s="101" t="str">
        <f t="shared" si="0"/>
        <v/>
      </c>
      <c r="Q20" s="101" t="str">
        <f t="shared" si="0"/>
        <v/>
      </c>
      <c r="R20" s="101" t="str">
        <f t="shared" si="0"/>
        <v/>
      </c>
      <c r="S20" s="93">
        <f>SUM(G20:R20)</f>
        <v>0</v>
      </c>
    </row>
    <row r="21" spans="2:19" ht="34.5" thickTop="1" x14ac:dyDescent="0.2">
      <c r="B21" s="130" t="s">
        <v>33</v>
      </c>
      <c r="C21" s="127" t="s">
        <v>25</v>
      </c>
      <c r="D21" s="113"/>
      <c r="E21" s="117" t="s">
        <v>21</v>
      </c>
      <c r="F21" s="14" t="s">
        <v>22</v>
      </c>
      <c r="G21" s="99">
        <v>0</v>
      </c>
      <c r="H21" s="99">
        <v>0</v>
      </c>
      <c r="I21" s="99">
        <v>0</v>
      </c>
      <c r="J21" s="99">
        <v>34937</v>
      </c>
      <c r="K21" s="99">
        <v>36341</v>
      </c>
      <c r="L21" s="99">
        <v>32187</v>
      </c>
      <c r="M21" s="99">
        <v>0</v>
      </c>
      <c r="N21" s="99">
        <v>0</v>
      </c>
      <c r="O21" s="99">
        <v>0</v>
      </c>
      <c r="P21" s="99">
        <v>0</v>
      </c>
      <c r="Q21" s="99">
        <v>0</v>
      </c>
      <c r="R21" s="100">
        <v>0</v>
      </c>
      <c r="S21" s="24">
        <f t="shared" ref="S21:S33" si="1">SUM(G21:R21)</f>
        <v>103465</v>
      </c>
    </row>
    <row r="22" spans="2:19" ht="33.5" thickBot="1" x14ac:dyDescent="0.25">
      <c r="B22" s="131"/>
      <c r="C22" s="133"/>
      <c r="D22" s="114"/>
      <c r="E22" s="126"/>
      <c r="F22" s="12" t="s">
        <v>20</v>
      </c>
      <c r="G22" s="102" t="s">
        <v>31</v>
      </c>
      <c r="H22" s="102" t="s">
        <v>31</v>
      </c>
      <c r="I22" s="102" t="s">
        <v>31</v>
      </c>
      <c r="J22" s="92" t="str">
        <f>+IF($D21="","",$D21*J21)</f>
        <v/>
      </c>
      <c r="K22" s="92" t="str">
        <f>+IF($D21="","",$D21*K21)</f>
        <v/>
      </c>
      <c r="L22" s="92" t="str">
        <f>+IF($D21="","",$D21*L21)</f>
        <v/>
      </c>
      <c r="M22" s="102" t="s">
        <v>31</v>
      </c>
      <c r="N22" s="102" t="s">
        <v>31</v>
      </c>
      <c r="O22" s="102" t="s">
        <v>31</v>
      </c>
      <c r="P22" s="102" t="s">
        <v>31</v>
      </c>
      <c r="Q22" s="102" t="s">
        <v>31</v>
      </c>
      <c r="R22" s="103" t="s">
        <v>31</v>
      </c>
      <c r="S22" s="95">
        <f>SUM(G22:R22)</f>
        <v>0</v>
      </c>
    </row>
    <row r="23" spans="2:19" ht="34.5" thickTop="1" x14ac:dyDescent="0.2">
      <c r="B23" s="131"/>
      <c r="C23" s="134" t="s">
        <v>26</v>
      </c>
      <c r="D23" s="113"/>
      <c r="E23" s="117" t="s">
        <v>21</v>
      </c>
      <c r="F23" s="14" t="s">
        <v>22</v>
      </c>
      <c r="G23" s="10">
        <v>0</v>
      </c>
      <c r="H23" s="10">
        <v>0</v>
      </c>
      <c r="I23" s="10">
        <v>0</v>
      </c>
      <c r="J23" s="10">
        <v>107307</v>
      </c>
      <c r="K23" s="10">
        <v>109292</v>
      </c>
      <c r="L23" s="10">
        <v>96561</v>
      </c>
      <c r="M23" s="10">
        <v>0</v>
      </c>
      <c r="N23" s="10">
        <v>0</v>
      </c>
      <c r="O23" s="10">
        <v>0</v>
      </c>
      <c r="P23" s="10">
        <v>0</v>
      </c>
      <c r="Q23" s="10">
        <v>0</v>
      </c>
      <c r="R23" s="10">
        <v>0</v>
      </c>
      <c r="S23" s="19">
        <f t="shared" si="1"/>
        <v>313160</v>
      </c>
    </row>
    <row r="24" spans="2:19" ht="33.5" thickBot="1" x14ac:dyDescent="0.25">
      <c r="B24" s="131"/>
      <c r="C24" s="135"/>
      <c r="D24" s="114"/>
      <c r="E24" s="126"/>
      <c r="F24" s="12" t="s">
        <v>20</v>
      </c>
      <c r="G24" s="94" t="s">
        <v>31</v>
      </c>
      <c r="H24" s="94" t="s">
        <v>31</v>
      </c>
      <c r="I24" s="94" t="s">
        <v>31</v>
      </c>
      <c r="J24" s="92" t="str">
        <f>+IF($D23="","",$D23*J23)</f>
        <v/>
      </c>
      <c r="K24" s="92" t="str">
        <f>+IF($D23="","",$D23*K23)</f>
        <v/>
      </c>
      <c r="L24" s="92" t="str">
        <f>+IF($D23="","",$D23*L23)</f>
        <v/>
      </c>
      <c r="M24" s="94" t="s">
        <v>31</v>
      </c>
      <c r="N24" s="94" t="s">
        <v>31</v>
      </c>
      <c r="O24" s="94" t="s">
        <v>31</v>
      </c>
      <c r="P24" s="94" t="s">
        <v>31</v>
      </c>
      <c r="Q24" s="94" t="s">
        <v>31</v>
      </c>
      <c r="R24" s="94" t="s">
        <v>31</v>
      </c>
      <c r="S24" s="93">
        <f>SUM(G24:R24)</f>
        <v>0</v>
      </c>
    </row>
    <row r="25" spans="2:19" ht="34.5" thickTop="1" x14ac:dyDescent="0.2">
      <c r="B25" s="131"/>
      <c r="C25" s="127" t="s">
        <v>27</v>
      </c>
      <c r="D25" s="113"/>
      <c r="E25" s="117" t="s">
        <v>21</v>
      </c>
      <c r="F25" s="14" t="s">
        <v>22</v>
      </c>
      <c r="G25" s="10">
        <v>121538</v>
      </c>
      <c r="H25" s="10">
        <v>104318</v>
      </c>
      <c r="I25" s="10">
        <v>138007</v>
      </c>
      <c r="J25" s="10">
        <v>0</v>
      </c>
      <c r="K25" s="10">
        <v>0</v>
      </c>
      <c r="L25" s="10">
        <v>0</v>
      </c>
      <c r="M25" s="10">
        <v>132945</v>
      </c>
      <c r="N25" s="10">
        <v>133621</v>
      </c>
      <c r="O25" s="10">
        <v>171555</v>
      </c>
      <c r="P25" s="10">
        <v>152805</v>
      </c>
      <c r="Q25" s="10">
        <v>151504</v>
      </c>
      <c r="R25" s="10">
        <v>156977</v>
      </c>
      <c r="S25" s="24">
        <f>SUM(G25:R25)</f>
        <v>1263270</v>
      </c>
    </row>
    <row r="26" spans="2:19" ht="33.5" thickBot="1" x14ac:dyDescent="0.25">
      <c r="B26" s="131"/>
      <c r="C26" s="133"/>
      <c r="D26" s="114"/>
      <c r="E26" s="126"/>
      <c r="F26" s="12" t="s">
        <v>20</v>
      </c>
      <c r="G26" s="92" t="str">
        <f>+IF($D25="","",$D25*G25)</f>
        <v/>
      </c>
      <c r="H26" s="92" t="str">
        <f t="shared" ref="H26:I26" si="2">+IF($D25="","",$D25*H25)</f>
        <v/>
      </c>
      <c r="I26" s="92" t="str">
        <f t="shared" si="2"/>
        <v/>
      </c>
      <c r="J26" s="94" t="s">
        <v>31</v>
      </c>
      <c r="K26" s="94" t="s">
        <v>31</v>
      </c>
      <c r="L26" s="94" t="s">
        <v>31</v>
      </c>
      <c r="M26" s="92" t="str">
        <f>+IF($D25="","",$D25*M25)</f>
        <v/>
      </c>
      <c r="N26" s="92" t="str">
        <f t="shared" ref="N26" si="3">+IF($D25="","",$D25*N25)</f>
        <v/>
      </c>
      <c r="O26" s="92" t="str">
        <f>+IF($D25="","",$D25*O25)</f>
        <v/>
      </c>
      <c r="P26" s="92" t="str">
        <f>+IF($D25="","",$D25*P25)</f>
        <v/>
      </c>
      <c r="Q26" s="92" t="str">
        <f>+IF($D25="","",$D25*Q25)</f>
        <v/>
      </c>
      <c r="R26" s="92" t="str">
        <f>+IF($D25="","",$D25*R25)</f>
        <v/>
      </c>
      <c r="S26" s="95">
        <f>SUM(G26:R26)</f>
        <v>0</v>
      </c>
    </row>
    <row r="27" spans="2:19" ht="34.5" thickTop="1" x14ac:dyDescent="0.2">
      <c r="B27" s="131"/>
      <c r="C27" s="136" t="s">
        <v>28</v>
      </c>
      <c r="D27" s="113"/>
      <c r="E27" s="117" t="s">
        <v>21</v>
      </c>
      <c r="F27" s="14" t="s">
        <v>22</v>
      </c>
      <c r="G27" s="10">
        <v>95494</v>
      </c>
      <c r="H27" s="10">
        <v>127499</v>
      </c>
      <c r="I27" s="10">
        <v>95903</v>
      </c>
      <c r="J27" s="10">
        <v>107307</v>
      </c>
      <c r="K27" s="10">
        <v>97147</v>
      </c>
      <c r="L27" s="10">
        <v>101159</v>
      </c>
      <c r="M27" s="10">
        <v>96270</v>
      </c>
      <c r="N27" s="10">
        <v>109327</v>
      </c>
      <c r="O27" s="10">
        <v>109682</v>
      </c>
      <c r="P27" s="10">
        <v>115274</v>
      </c>
      <c r="Q27" s="10">
        <v>105282</v>
      </c>
      <c r="R27" s="10">
        <v>104651</v>
      </c>
      <c r="S27" s="24">
        <f t="shared" si="1"/>
        <v>1264995</v>
      </c>
    </row>
    <row r="28" spans="2:19" ht="33.5" thickBot="1" x14ac:dyDescent="0.25">
      <c r="B28" s="131"/>
      <c r="C28" s="133"/>
      <c r="D28" s="114"/>
      <c r="E28" s="119"/>
      <c r="F28" s="32" t="s">
        <v>20</v>
      </c>
      <c r="G28" s="92" t="str">
        <f>+IF($D27="","",$D27*G27)</f>
        <v/>
      </c>
      <c r="H28" s="92" t="str">
        <f t="shared" ref="H28:R28" si="4">+IF($D27="","",$D27*H27)</f>
        <v/>
      </c>
      <c r="I28" s="92" t="str">
        <f t="shared" si="4"/>
        <v/>
      </c>
      <c r="J28" s="92" t="str">
        <f t="shared" si="4"/>
        <v/>
      </c>
      <c r="K28" s="92" t="str">
        <f t="shared" si="4"/>
        <v/>
      </c>
      <c r="L28" s="92" t="str">
        <f t="shared" si="4"/>
        <v/>
      </c>
      <c r="M28" s="92" t="str">
        <f t="shared" si="4"/>
        <v/>
      </c>
      <c r="N28" s="92" t="str">
        <f t="shared" si="4"/>
        <v/>
      </c>
      <c r="O28" s="92" t="str">
        <f t="shared" si="4"/>
        <v/>
      </c>
      <c r="P28" s="92" t="str">
        <f t="shared" si="4"/>
        <v/>
      </c>
      <c r="Q28" s="92" t="str">
        <f t="shared" si="4"/>
        <v/>
      </c>
      <c r="R28" s="92" t="str">
        <f t="shared" si="4"/>
        <v/>
      </c>
      <c r="S28" s="96">
        <f>SUM(G28:R28)</f>
        <v>0</v>
      </c>
    </row>
    <row r="29" spans="2:19" ht="33.5" customHeight="1" thickTop="1" x14ac:dyDescent="0.2">
      <c r="B29" s="131"/>
      <c r="C29" s="120" t="s">
        <v>34</v>
      </c>
      <c r="D29" s="113"/>
      <c r="E29" s="122" t="s">
        <v>21</v>
      </c>
      <c r="F29" s="35" t="s">
        <v>22</v>
      </c>
      <c r="G29" s="10">
        <v>217032</v>
      </c>
      <c r="H29" s="10">
        <v>231817</v>
      </c>
      <c r="I29" s="10">
        <v>233910</v>
      </c>
      <c r="J29" s="10">
        <v>249551</v>
      </c>
      <c r="K29" s="10">
        <v>242780</v>
      </c>
      <c r="L29" s="10">
        <v>229907</v>
      </c>
      <c r="M29" s="10">
        <v>229215</v>
      </c>
      <c r="N29" s="10">
        <v>242948</v>
      </c>
      <c r="O29" s="10">
        <v>281237</v>
      </c>
      <c r="P29" s="10">
        <v>268079</v>
      </c>
      <c r="Q29" s="10">
        <v>256786</v>
      </c>
      <c r="R29" s="10">
        <v>261628</v>
      </c>
      <c r="S29" s="38">
        <f t="shared" ref="S29" si="5">SUM(G29:R29)</f>
        <v>2944890</v>
      </c>
    </row>
    <row r="30" spans="2:19" ht="33.5" customHeight="1" thickBot="1" x14ac:dyDescent="0.25">
      <c r="B30" s="131"/>
      <c r="C30" s="121"/>
      <c r="D30" s="114"/>
      <c r="E30" s="123"/>
      <c r="F30" s="39" t="s">
        <v>20</v>
      </c>
      <c r="G30" s="92" t="str">
        <f>+IF($D29="","",$D29*G29)</f>
        <v/>
      </c>
      <c r="H30" s="92" t="str">
        <f>+IF($D29="","",$D29*H29)</f>
        <v/>
      </c>
      <c r="I30" s="92" t="str">
        <f t="shared" ref="I30:R30" si="6">+IF($D29="","",$D29*I29)</f>
        <v/>
      </c>
      <c r="J30" s="92" t="str">
        <f>+IF($D29="","",$D29*J29)</f>
        <v/>
      </c>
      <c r="K30" s="92" t="str">
        <f t="shared" si="6"/>
        <v/>
      </c>
      <c r="L30" s="92" t="str">
        <f t="shared" si="6"/>
        <v/>
      </c>
      <c r="M30" s="92" t="str">
        <f t="shared" si="6"/>
        <v/>
      </c>
      <c r="N30" s="92" t="str">
        <f t="shared" si="6"/>
        <v/>
      </c>
      <c r="O30" s="92" t="str">
        <f t="shared" si="6"/>
        <v/>
      </c>
      <c r="P30" s="92" t="str">
        <f t="shared" si="6"/>
        <v/>
      </c>
      <c r="Q30" s="92" t="str">
        <f t="shared" si="6"/>
        <v/>
      </c>
      <c r="R30" s="92" t="str">
        <f t="shared" si="6"/>
        <v/>
      </c>
      <c r="S30" s="97">
        <f>SUM(G30:R30)</f>
        <v>0</v>
      </c>
    </row>
    <row r="31" spans="2:19" ht="37.5" customHeight="1" thickTop="1" x14ac:dyDescent="0.2">
      <c r="B31" s="131"/>
      <c r="C31" s="124" t="s">
        <v>29</v>
      </c>
      <c r="D31" s="113"/>
      <c r="E31" s="125" t="s">
        <v>21</v>
      </c>
      <c r="F31" s="23" t="s">
        <v>22</v>
      </c>
      <c r="G31" s="10">
        <v>217032</v>
      </c>
      <c r="H31" s="10">
        <v>231817</v>
      </c>
      <c r="I31" s="10">
        <v>233910</v>
      </c>
      <c r="J31" s="10">
        <v>249551</v>
      </c>
      <c r="K31" s="10">
        <v>242780</v>
      </c>
      <c r="L31" s="10">
        <v>229907</v>
      </c>
      <c r="M31" s="10">
        <v>229215</v>
      </c>
      <c r="N31" s="10">
        <v>242948</v>
      </c>
      <c r="O31" s="10">
        <v>281237</v>
      </c>
      <c r="P31" s="10">
        <v>268079</v>
      </c>
      <c r="Q31" s="10">
        <v>256786</v>
      </c>
      <c r="R31" s="10">
        <v>261628</v>
      </c>
      <c r="S31" s="34">
        <f t="shared" si="1"/>
        <v>2944890</v>
      </c>
    </row>
    <row r="32" spans="2:19" ht="37.5" customHeight="1" thickBot="1" x14ac:dyDescent="0.25">
      <c r="B32" s="132"/>
      <c r="C32" s="116"/>
      <c r="D32" s="114"/>
      <c r="E32" s="126"/>
      <c r="F32" s="12" t="s">
        <v>30</v>
      </c>
      <c r="G32" s="92" t="str">
        <f>+IF($D31="","",$D31*G31)</f>
        <v/>
      </c>
      <c r="H32" s="92" t="str">
        <f t="shared" ref="H32:R32" si="7">+IF($D31="","",$D31*H31)</f>
        <v/>
      </c>
      <c r="I32" s="92" t="str">
        <f t="shared" si="7"/>
        <v/>
      </c>
      <c r="J32" s="92" t="str">
        <f t="shared" si="7"/>
        <v/>
      </c>
      <c r="K32" s="92" t="str">
        <f t="shared" si="7"/>
        <v/>
      </c>
      <c r="L32" s="92" t="str">
        <f t="shared" si="7"/>
        <v/>
      </c>
      <c r="M32" s="92" t="str">
        <f t="shared" si="7"/>
        <v/>
      </c>
      <c r="N32" s="92" t="str">
        <f t="shared" si="7"/>
        <v/>
      </c>
      <c r="O32" s="92" t="str">
        <f t="shared" si="7"/>
        <v/>
      </c>
      <c r="P32" s="92" t="str">
        <f t="shared" si="7"/>
        <v/>
      </c>
      <c r="Q32" s="92" t="str">
        <f t="shared" si="7"/>
        <v/>
      </c>
      <c r="R32" s="92" t="str">
        <f t="shared" si="7"/>
        <v/>
      </c>
      <c r="S32" s="95">
        <f>SUM(G32:R32)</f>
        <v>0</v>
      </c>
    </row>
    <row r="33" spans="2:21" ht="34.5" customHeight="1" thickTop="1" x14ac:dyDescent="0.2">
      <c r="B33" s="111"/>
      <c r="C33" s="115" t="s">
        <v>23</v>
      </c>
      <c r="D33" s="113"/>
      <c r="E33" s="117" t="s">
        <v>24</v>
      </c>
      <c r="F33" s="14" t="s">
        <v>22</v>
      </c>
      <c r="G33" s="10">
        <v>217032</v>
      </c>
      <c r="H33" s="10">
        <v>231817</v>
      </c>
      <c r="I33" s="10">
        <v>233910</v>
      </c>
      <c r="J33" s="10">
        <v>249551</v>
      </c>
      <c r="K33" s="10">
        <v>242780</v>
      </c>
      <c r="L33" s="10">
        <v>229907</v>
      </c>
      <c r="M33" s="10">
        <v>229215</v>
      </c>
      <c r="N33" s="10">
        <v>242948</v>
      </c>
      <c r="O33" s="10">
        <v>281237</v>
      </c>
      <c r="P33" s="10">
        <v>268079</v>
      </c>
      <c r="Q33" s="10">
        <v>256786</v>
      </c>
      <c r="R33" s="10">
        <v>261628</v>
      </c>
      <c r="S33" s="25">
        <f t="shared" si="1"/>
        <v>2944890</v>
      </c>
    </row>
    <row r="34" spans="2:21" ht="33.5" thickBot="1" x14ac:dyDescent="0.25">
      <c r="B34" s="112"/>
      <c r="C34" s="116"/>
      <c r="D34" s="114"/>
      <c r="E34" s="118"/>
      <c r="F34" s="12" t="s">
        <v>20</v>
      </c>
      <c r="G34" s="92" t="str">
        <f>+IF($D33="","",$D33*G33)</f>
        <v/>
      </c>
      <c r="H34" s="92" t="str">
        <f>+IF($D33="","",$D33*H33)</f>
        <v/>
      </c>
      <c r="I34" s="92" t="str">
        <f t="shared" ref="I34:R34" si="8">+IF($D33="","",$D33*I33)</f>
        <v/>
      </c>
      <c r="J34" s="92" t="str">
        <f t="shared" si="8"/>
        <v/>
      </c>
      <c r="K34" s="92" t="str">
        <f t="shared" si="8"/>
        <v/>
      </c>
      <c r="L34" s="92" t="str">
        <f t="shared" si="8"/>
        <v/>
      </c>
      <c r="M34" s="92" t="str">
        <f t="shared" si="8"/>
        <v/>
      </c>
      <c r="N34" s="92" t="str">
        <f t="shared" si="8"/>
        <v/>
      </c>
      <c r="O34" s="92" t="str">
        <f t="shared" si="8"/>
        <v/>
      </c>
      <c r="P34" s="92" t="str">
        <f t="shared" si="8"/>
        <v/>
      </c>
      <c r="Q34" s="92" t="str">
        <f t="shared" si="8"/>
        <v/>
      </c>
      <c r="R34" s="92" t="str">
        <f t="shared" si="8"/>
        <v/>
      </c>
      <c r="S34" s="93">
        <f>SUM(G34:R34)</f>
        <v>0</v>
      </c>
      <c r="U34" s="40"/>
    </row>
    <row r="35" spans="2:21" ht="37.5" customHeight="1" thickTop="1" thickBot="1" x14ac:dyDescent="0.25">
      <c r="B35" s="108" t="s">
        <v>72</v>
      </c>
      <c r="C35" s="109"/>
      <c r="D35" s="109"/>
      <c r="E35" s="109"/>
      <c r="F35" s="110"/>
      <c r="G35" s="15">
        <f>SUM(G20,G26,G28,G32,G34,G30,G24,G22)</f>
        <v>0</v>
      </c>
      <c r="H35" s="15">
        <f t="shared" ref="H35:Q35" si="9">SUM(H20,H26,H28,H32,H34,H30,H24,H22)</f>
        <v>0</v>
      </c>
      <c r="I35" s="15">
        <f t="shared" si="9"/>
        <v>0</v>
      </c>
      <c r="J35" s="15">
        <f t="shared" si="9"/>
        <v>0</v>
      </c>
      <c r="K35" s="15">
        <f t="shared" si="9"/>
        <v>0</v>
      </c>
      <c r="L35" s="15">
        <f t="shared" si="9"/>
        <v>0</v>
      </c>
      <c r="M35" s="15">
        <f t="shared" si="9"/>
        <v>0</v>
      </c>
      <c r="N35" s="15">
        <f t="shared" si="9"/>
        <v>0</v>
      </c>
      <c r="O35" s="15">
        <f t="shared" si="9"/>
        <v>0</v>
      </c>
      <c r="P35" s="15">
        <f t="shared" si="9"/>
        <v>0</v>
      </c>
      <c r="Q35" s="15">
        <f t="shared" si="9"/>
        <v>0</v>
      </c>
      <c r="R35" s="15">
        <f>SUM(R20,R26,R28,R32,R34,R30,R24,R22)</f>
        <v>0</v>
      </c>
      <c r="S35" s="98">
        <f>ROUNDDOWN(SUM(G35:R35),0)</f>
        <v>0</v>
      </c>
      <c r="U35" s="40"/>
    </row>
    <row r="36" spans="2:21" ht="21" x14ac:dyDescent="0.2">
      <c r="C36" s="3"/>
      <c r="D36" s="2"/>
      <c r="E36" s="2"/>
      <c r="F36" s="2"/>
      <c r="G36" s="5"/>
      <c r="H36" s="5"/>
      <c r="I36" s="5"/>
      <c r="J36" s="5"/>
      <c r="K36" s="5"/>
      <c r="L36" s="5"/>
      <c r="M36" s="5"/>
      <c r="N36" s="5"/>
      <c r="O36" s="5"/>
      <c r="P36" s="5"/>
      <c r="Q36" s="5"/>
      <c r="R36" s="5"/>
      <c r="S36" s="16" t="s">
        <v>36</v>
      </c>
    </row>
    <row r="39" spans="2:21" ht="37.5" customHeight="1" x14ac:dyDescent="0.2">
      <c r="P39" s="40"/>
      <c r="R39" s="88"/>
    </row>
  </sheetData>
  <mergeCells count="49">
    <mergeCell ref="B33:B34"/>
    <mergeCell ref="C33:C34"/>
    <mergeCell ref="D33:D34"/>
    <mergeCell ref="E33:E34"/>
    <mergeCell ref="B35:F35"/>
    <mergeCell ref="E27:E28"/>
    <mergeCell ref="C29:C30"/>
    <mergeCell ref="D29:D30"/>
    <mergeCell ref="E29:E30"/>
    <mergeCell ref="C31:C32"/>
    <mergeCell ref="D31:D32"/>
    <mergeCell ref="E31:E32"/>
    <mergeCell ref="B19:B20"/>
    <mergeCell ref="C19:C20"/>
    <mergeCell ref="D19:D20"/>
    <mergeCell ref="E19:E20"/>
    <mergeCell ref="B21:B32"/>
    <mergeCell ref="C21:C22"/>
    <mergeCell ref="D21:D22"/>
    <mergeCell ref="E21:E22"/>
    <mergeCell ref="C23:C24"/>
    <mergeCell ref="D23:D24"/>
    <mergeCell ref="E23:E24"/>
    <mergeCell ref="C25:C26"/>
    <mergeCell ref="D25:D26"/>
    <mergeCell ref="E25:E26"/>
    <mergeCell ref="C27:C28"/>
    <mergeCell ref="D27:D28"/>
    <mergeCell ref="B2:S2"/>
    <mergeCell ref="G15:S15"/>
    <mergeCell ref="B17:C18"/>
    <mergeCell ref="D17:D18"/>
    <mergeCell ref="E17:E18"/>
    <mergeCell ref="F17:F18"/>
    <mergeCell ref="G17:O17"/>
    <mergeCell ref="P17:R17"/>
    <mergeCell ref="S17:S18"/>
    <mergeCell ref="B3:Q3"/>
    <mergeCell ref="B4:S4"/>
    <mergeCell ref="B5:S5"/>
    <mergeCell ref="B6:S6"/>
    <mergeCell ref="B7:S7"/>
    <mergeCell ref="B8:S8"/>
    <mergeCell ref="B9:S9"/>
    <mergeCell ref="B10:S10"/>
    <mergeCell ref="B11:S11"/>
    <mergeCell ref="B12:S12"/>
    <mergeCell ref="B13:S13"/>
    <mergeCell ref="B14:S14"/>
  </mergeCells>
  <phoneticPr fontId="4"/>
  <printOptions horizontalCentered="1"/>
  <pageMargins left="0.23622047244094491" right="0.23622047244094491" top="0.35433070866141736" bottom="1.1417322834645669" header="0.31496062992125984" footer="0.31496062992125984"/>
  <pageSetup paperSize="9" scale="39"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357DC-D524-415E-9D6E-275C11DAE1DC}">
  <sheetPr>
    <tabColor rgb="FF7030A0"/>
  </sheetPr>
  <dimension ref="B1:U39"/>
  <sheetViews>
    <sheetView showGridLines="0" view="pageBreakPreview" zoomScale="55" zoomScaleNormal="55" zoomScaleSheetLayoutView="55" workbookViewId="0">
      <selection activeCell="B2" sqref="B2:S2"/>
    </sheetView>
  </sheetViews>
  <sheetFormatPr defaultRowHeight="13" x14ac:dyDescent="0.2"/>
  <cols>
    <col min="1" max="1" width="3.36328125" customWidth="1"/>
    <col min="3" max="3" width="25.36328125" customWidth="1"/>
    <col min="4" max="4" width="18.6328125" bestFit="1" customWidth="1"/>
    <col min="5" max="5" width="10.36328125" customWidth="1"/>
    <col min="6" max="6" width="16" customWidth="1"/>
    <col min="7" max="7" width="20.81640625" bestFit="1" customWidth="1"/>
    <col min="8" max="8" width="20.81640625" customWidth="1"/>
    <col min="9" max="18" width="20.81640625" bestFit="1" customWidth="1"/>
    <col min="19" max="19" width="27.36328125" bestFit="1" customWidth="1"/>
    <col min="20" max="20" width="8.36328125" bestFit="1" customWidth="1"/>
    <col min="21" max="21" width="15.08984375" bestFit="1" customWidth="1"/>
  </cols>
  <sheetData>
    <row r="1" spans="2:20" ht="58.75" customHeight="1" x14ac:dyDescent="0.2"/>
    <row r="2" spans="2:20" ht="105.65" customHeight="1" x14ac:dyDescent="0.2">
      <c r="B2" s="137" t="s">
        <v>39</v>
      </c>
      <c r="C2" s="137"/>
      <c r="D2" s="137"/>
      <c r="E2" s="137"/>
      <c r="F2" s="137"/>
      <c r="G2" s="137"/>
      <c r="H2" s="137"/>
      <c r="I2" s="137"/>
      <c r="J2" s="137"/>
      <c r="K2" s="137"/>
      <c r="L2" s="137"/>
      <c r="M2" s="137"/>
      <c r="N2" s="137"/>
      <c r="O2" s="137"/>
      <c r="P2" s="137"/>
      <c r="Q2" s="137"/>
      <c r="R2" s="137"/>
      <c r="S2" s="137"/>
      <c r="T2" s="1" t="s">
        <v>0</v>
      </c>
    </row>
    <row r="3" spans="2:20" ht="30" customHeight="1" x14ac:dyDescent="0.2">
      <c r="B3" s="156" t="s">
        <v>54</v>
      </c>
      <c r="C3" s="156"/>
      <c r="D3" s="156"/>
      <c r="E3" s="156"/>
      <c r="F3" s="156"/>
      <c r="G3" s="156"/>
      <c r="H3" s="156"/>
      <c r="I3" s="156"/>
      <c r="J3" s="156"/>
      <c r="K3" s="156"/>
      <c r="L3" s="156"/>
      <c r="M3" s="156"/>
      <c r="N3" s="156"/>
      <c r="O3" s="156"/>
      <c r="P3" s="156"/>
      <c r="Q3" s="156"/>
      <c r="R3" s="91"/>
      <c r="S3" s="91"/>
      <c r="T3" s="1"/>
    </row>
    <row r="4" spans="2:20" ht="30" customHeight="1" x14ac:dyDescent="0.2">
      <c r="B4" s="107" t="s">
        <v>55</v>
      </c>
      <c r="C4" s="107"/>
      <c r="D4" s="107"/>
      <c r="E4" s="107"/>
      <c r="F4" s="107"/>
      <c r="G4" s="107"/>
      <c r="H4" s="107"/>
      <c r="I4" s="107"/>
      <c r="J4" s="107"/>
      <c r="K4" s="107"/>
      <c r="L4" s="107"/>
      <c r="M4" s="107"/>
      <c r="N4" s="107"/>
      <c r="O4" s="107"/>
      <c r="P4" s="107"/>
      <c r="Q4" s="107"/>
      <c r="R4" s="107"/>
      <c r="S4" s="107"/>
      <c r="T4" s="1"/>
    </row>
    <row r="5" spans="2:20" ht="30" customHeight="1" x14ac:dyDescent="0.2">
      <c r="B5" s="107" t="s">
        <v>60</v>
      </c>
      <c r="C5" s="107"/>
      <c r="D5" s="107"/>
      <c r="E5" s="107"/>
      <c r="F5" s="107"/>
      <c r="G5" s="107"/>
      <c r="H5" s="107"/>
      <c r="I5" s="107"/>
      <c r="J5" s="107"/>
      <c r="K5" s="107"/>
      <c r="L5" s="107"/>
      <c r="M5" s="107"/>
      <c r="N5" s="107"/>
      <c r="O5" s="107"/>
      <c r="P5" s="107"/>
      <c r="Q5" s="107"/>
      <c r="R5" s="107"/>
      <c r="S5" s="107"/>
      <c r="T5" s="1"/>
    </row>
    <row r="6" spans="2:20" ht="30" customHeight="1" x14ac:dyDescent="0.2">
      <c r="B6" s="107" t="s">
        <v>65</v>
      </c>
      <c r="C6" s="107"/>
      <c r="D6" s="107"/>
      <c r="E6" s="107"/>
      <c r="F6" s="107"/>
      <c r="G6" s="107"/>
      <c r="H6" s="107"/>
      <c r="I6" s="107"/>
      <c r="J6" s="107"/>
      <c r="K6" s="107"/>
      <c r="L6" s="107"/>
      <c r="M6" s="107"/>
      <c r="N6" s="107"/>
      <c r="O6" s="107"/>
      <c r="P6" s="107"/>
      <c r="Q6" s="107"/>
      <c r="R6" s="107"/>
      <c r="S6" s="107"/>
      <c r="T6" s="1"/>
    </row>
    <row r="7" spans="2:20" ht="30" customHeight="1" x14ac:dyDescent="0.2">
      <c r="B7" s="107" t="s">
        <v>56</v>
      </c>
      <c r="C7" s="107"/>
      <c r="D7" s="107"/>
      <c r="E7" s="107"/>
      <c r="F7" s="107"/>
      <c r="G7" s="107"/>
      <c r="H7" s="107"/>
      <c r="I7" s="107"/>
      <c r="J7" s="107"/>
      <c r="K7" s="107"/>
      <c r="L7" s="107"/>
      <c r="M7" s="107"/>
      <c r="N7" s="107"/>
      <c r="O7" s="107"/>
      <c r="P7" s="107"/>
      <c r="Q7" s="107"/>
      <c r="R7" s="107"/>
      <c r="S7" s="107"/>
      <c r="T7" s="1"/>
    </row>
    <row r="8" spans="2:20" ht="30" customHeight="1" x14ac:dyDescent="0.2">
      <c r="B8" s="107" t="s">
        <v>63</v>
      </c>
      <c r="C8" s="107"/>
      <c r="D8" s="107"/>
      <c r="E8" s="107"/>
      <c r="F8" s="107"/>
      <c r="G8" s="107"/>
      <c r="H8" s="107"/>
      <c r="I8" s="107"/>
      <c r="J8" s="107"/>
      <c r="K8" s="107"/>
      <c r="L8" s="107"/>
      <c r="M8" s="107"/>
      <c r="N8" s="107"/>
      <c r="O8" s="107"/>
      <c r="P8" s="107"/>
      <c r="Q8" s="107"/>
      <c r="R8" s="107"/>
      <c r="S8" s="107"/>
      <c r="T8" s="1"/>
    </row>
    <row r="9" spans="2:20" ht="30" customHeight="1" x14ac:dyDescent="0.2">
      <c r="B9" s="107" t="s">
        <v>64</v>
      </c>
      <c r="C9" s="107"/>
      <c r="D9" s="107"/>
      <c r="E9" s="107"/>
      <c r="F9" s="107"/>
      <c r="G9" s="107"/>
      <c r="H9" s="107"/>
      <c r="I9" s="107"/>
      <c r="J9" s="107"/>
      <c r="K9" s="107"/>
      <c r="L9" s="107"/>
      <c r="M9" s="107"/>
      <c r="N9" s="107"/>
      <c r="O9" s="107"/>
      <c r="P9" s="107"/>
      <c r="Q9" s="107"/>
      <c r="R9" s="107"/>
      <c r="S9" s="107"/>
      <c r="T9" s="1"/>
    </row>
    <row r="10" spans="2:20" ht="30" customHeight="1" x14ac:dyDescent="0.2">
      <c r="B10" s="107" t="s">
        <v>57</v>
      </c>
      <c r="C10" s="107"/>
      <c r="D10" s="107"/>
      <c r="E10" s="107"/>
      <c r="F10" s="107"/>
      <c r="G10" s="107"/>
      <c r="H10" s="107"/>
      <c r="I10" s="107"/>
      <c r="J10" s="107"/>
      <c r="K10" s="107"/>
      <c r="L10" s="107"/>
      <c r="M10" s="107"/>
      <c r="N10" s="107"/>
      <c r="O10" s="107"/>
      <c r="P10" s="107"/>
      <c r="Q10" s="107"/>
      <c r="R10" s="107"/>
      <c r="S10" s="107"/>
      <c r="T10" s="1"/>
    </row>
    <row r="11" spans="2:20" ht="30" customHeight="1" x14ac:dyDescent="0.2">
      <c r="B11" s="107" t="s">
        <v>58</v>
      </c>
      <c r="C11" s="107"/>
      <c r="D11" s="107"/>
      <c r="E11" s="107"/>
      <c r="F11" s="107"/>
      <c r="G11" s="107"/>
      <c r="H11" s="107"/>
      <c r="I11" s="107"/>
      <c r="J11" s="107"/>
      <c r="K11" s="107"/>
      <c r="L11" s="107"/>
      <c r="M11" s="107"/>
      <c r="N11" s="107"/>
      <c r="O11" s="107"/>
      <c r="P11" s="107"/>
      <c r="Q11" s="107"/>
      <c r="R11" s="107"/>
      <c r="S11" s="107"/>
      <c r="T11" s="1"/>
    </row>
    <row r="12" spans="2:20" ht="30" customHeight="1" x14ac:dyDescent="0.2">
      <c r="B12" s="107" t="s">
        <v>61</v>
      </c>
      <c r="C12" s="107"/>
      <c r="D12" s="107"/>
      <c r="E12" s="107"/>
      <c r="F12" s="107"/>
      <c r="G12" s="107"/>
      <c r="H12" s="107"/>
      <c r="I12" s="107"/>
      <c r="J12" s="107"/>
      <c r="K12" s="107"/>
      <c r="L12" s="107"/>
      <c r="M12" s="107"/>
      <c r="N12" s="107"/>
      <c r="O12" s="107"/>
      <c r="P12" s="107"/>
      <c r="Q12" s="107"/>
      <c r="R12" s="107"/>
      <c r="S12" s="107"/>
      <c r="T12" s="1"/>
    </row>
    <row r="13" spans="2:20" ht="30" customHeight="1" x14ac:dyDescent="0.2">
      <c r="B13" s="107" t="s">
        <v>59</v>
      </c>
      <c r="C13" s="107"/>
      <c r="D13" s="107"/>
      <c r="E13" s="107"/>
      <c r="F13" s="107"/>
      <c r="G13" s="107"/>
      <c r="H13" s="107"/>
      <c r="I13" s="107"/>
      <c r="J13" s="107"/>
      <c r="K13" s="107"/>
      <c r="L13" s="107"/>
      <c r="M13" s="107"/>
      <c r="N13" s="107"/>
      <c r="O13" s="107"/>
      <c r="P13" s="107"/>
      <c r="Q13" s="107"/>
      <c r="R13" s="107"/>
      <c r="S13" s="107"/>
      <c r="T13" s="1"/>
    </row>
    <row r="14" spans="2:20" ht="30" customHeight="1" x14ac:dyDescent="0.2">
      <c r="B14" s="107" t="s">
        <v>71</v>
      </c>
      <c r="C14" s="107"/>
      <c r="D14" s="107"/>
      <c r="E14" s="107"/>
      <c r="F14" s="107"/>
      <c r="G14" s="107"/>
      <c r="H14" s="107"/>
      <c r="I14" s="107"/>
      <c r="J14" s="107"/>
      <c r="K14" s="107"/>
      <c r="L14" s="107"/>
      <c r="M14" s="107"/>
      <c r="N14" s="107"/>
      <c r="O14" s="107"/>
      <c r="P14" s="107"/>
      <c r="Q14" s="107"/>
      <c r="R14" s="107"/>
      <c r="S14" s="107"/>
      <c r="T14" s="4"/>
    </row>
    <row r="15" spans="2:20" ht="30" customHeight="1" x14ac:dyDescent="0.2">
      <c r="B15" s="28"/>
      <c r="C15" s="28"/>
      <c r="D15" s="28"/>
      <c r="E15" s="28"/>
      <c r="F15" s="28"/>
      <c r="G15" s="138"/>
      <c r="H15" s="139"/>
      <c r="I15" s="139"/>
      <c r="J15" s="139"/>
      <c r="K15" s="139"/>
      <c r="L15" s="139"/>
      <c r="M15" s="139"/>
      <c r="N15" s="139"/>
      <c r="O15" s="139"/>
      <c r="P15" s="139"/>
      <c r="Q15" s="139"/>
      <c r="R15" s="139"/>
      <c r="S15" s="139"/>
    </row>
    <row r="16" spans="2:20" ht="30" customHeight="1" thickBot="1" x14ac:dyDescent="0.25">
      <c r="B16" s="41" t="s">
        <v>53</v>
      </c>
      <c r="C16" s="20"/>
      <c r="D16" s="20"/>
      <c r="E16" s="20"/>
      <c r="F16" s="20"/>
      <c r="G16" s="29"/>
      <c r="H16" s="30"/>
      <c r="I16" s="30"/>
      <c r="J16" s="30"/>
      <c r="K16" s="30"/>
      <c r="L16" s="30"/>
      <c r="M16" s="30"/>
      <c r="N16" s="30"/>
      <c r="O16" s="30"/>
      <c r="P16" s="30"/>
      <c r="Q16" s="30"/>
      <c r="R16" s="30"/>
      <c r="S16" s="21" t="s">
        <v>35</v>
      </c>
    </row>
    <row r="17" spans="2:19" ht="30" customHeight="1" x14ac:dyDescent="0.2">
      <c r="B17" s="140" t="s">
        <v>1</v>
      </c>
      <c r="C17" s="141"/>
      <c r="D17" s="144" t="s">
        <v>52</v>
      </c>
      <c r="E17" s="146" t="s">
        <v>2</v>
      </c>
      <c r="F17" s="148"/>
      <c r="G17" s="150" t="s">
        <v>32</v>
      </c>
      <c r="H17" s="151"/>
      <c r="I17" s="151"/>
      <c r="J17" s="151"/>
      <c r="K17" s="151"/>
      <c r="L17" s="151"/>
      <c r="M17" s="151"/>
      <c r="N17" s="151"/>
      <c r="O17" s="152"/>
      <c r="P17" s="150" t="s">
        <v>73</v>
      </c>
      <c r="Q17" s="151"/>
      <c r="R17" s="153"/>
      <c r="S17" s="154" t="s">
        <v>3</v>
      </c>
    </row>
    <row r="18" spans="2:19" ht="30" customHeight="1" thickBot="1" x14ac:dyDescent="0.25">
      <c r="B18" s="142"/>
      <c r="C18" s="143"/>
      <c r="D18" s="145"/>
      <c r="E18" s="147"/>
      <c r="F18" s="149"/>
      <c r="G18" s="31" t="s">
        <v>4</v>
      </c>
      <c r="H18" s="31" t="s">
        <v>5</v>
      </c>
      <c r="I18" s="31" t="s">
        <v>6</v>
      </c>
      <c r="J18" s="31" t="s">
        <v>7</v>
      </c>
      <c r="K18" s="31" t="s">
        <v>8</v>
      </c>
      <c r="L18" s="31" t="s">
        <v>9</v>
      </c>
      <c r="M18" s="31" t="s">
        <v>10</v>
      </c>
      <c r="N18" s="31" t="s">
        <v>11</v>
      </c>
      <c r="O18" s="31" t="s">
        <v>12</v>
      </c>
      <c r="P18" s="31" t="s">
        <v>13</v>
      </c>
      <c r="Q18" s="31" t="s">
        <v>14</v>
      </c>
      <c r="R18" s="31" t="s">
        <v>15</v>
      </c>
      <c r="S18" s="155"/>
    </row>
    <row r="19" spans="2:19" ht="34.5" customHeight="1" thickTop="1" x14ac:dyDescent="0.2">
      <c r="B19" s="111" t="s">
        <v>16</v>
      </c>
      <c r="C19" s="127" t="s">
        <v>17</v>
      </c>
      <c r="D19" s="113"/>
      <c r="E19" s="129" t="s">
        <v>18</v>
      </c>
      <c r="F19" s="13" t="s">
        <v>19</v>
      </c>
      <c r="G19" s="6">
        <v>160</v>
      </c>
      <c r="H19" s="6">
        <v>160</v>
      </c>
      <c r="I19" s="6">
        <v>160</v>
      </c>
      <c r="J19" s="6">
        <v>160</v>
      </c>
      <c r="K19" s="6">
        <v>168</v>
      </c>
      <c r="L19" s="6">
        <v>168</v>
      </c>
      <c r="M19" s="6">
        <v>168</v>
      </c>
      <c r="N19" s="6">
        <v>168</v>
      </c>
      <c r="O19" s="6">
        <v>168</v>
      </c>
      <c r="P19" s="6">
        <v>168</v>
      </c>
      <c r="Q19" s="6">
        <v>168</v>
      </c>
      <c r="R19" s="6">
        <v>168</v>
      </c>
      <c r="S19" s="7"/>
    </row>
    <row r="20" spans="2:19" ht="33.5" thickBot="1" x14ac:dyDescent="0.25">
      <c r="B20" s="112"/>
      <c r="C20" s="128"/>
      <c r="D20" s="114"/>
      <c r="E20" s="126"/>
      <c r="F20" s="32" t="s">
        <v>20</v>
      </c>
      <c r="G20" s="101" t="str">
        <f>+IF($D$19="","",$D$19*G19)</f>
        <v/>
      </c>
      <c r="H20" s="101" t="str">
        <f t="shared" ref="H20:R20" si="0">+IF($D$19="","",$D$19*H19)</f>
        <v/>
      </c>
      <c r="I20" s="101" t="str">
        <f>+IF($D$19="","",$D$19*I19)</f>
        <v/>
      </c>
      <c r="J20" s="101" t="str">
        <f t="shared" si="0"/>
        <v/>
      </c>
      <c r="K20" s="101" t="str">
        <f t="shared" si="0"/>
        <v/>
      </c>
      <c r="L20" s="101" t="str">
        <f t="shared" si="0"/>
        <v/>
      </c>
      <c r="M20" s="101" t="str">
        <f t="shared" si="0"/>
        <v/>
      </c>
      <c r="N20" s="101" t="str">
        <f t="shared" si="0"/>
        <v/>
      </c>
      <c r="O20" s="101" t="str">
        <f t="shared" si="0"/>
        <v/>
      </c>
      <c r="P20" s="101" t="str">
        <f t="shared" si="0"/>
        <v/>
      </c>
      <c r="Q20" s="101" t="str">
        <f t="shared" si="0"/>
        <v/>
      </c>
      <c r="R20" s="101" t="str">
        <f t="shared" si="0"/>
        <v/>
      </c>
      <c r="S20" s="104">
        <f>SUM(G20:R20)</f>
        <v>0</v>
      </c>
    </row>
    <row r="21" spans="2:19" ht="34.5" thickTop="1" x14ac:dyDescent="0.2">
      <c r="B21" s="130" t="s">
        <v>33</v>
      </c>
      <c r="C21" s="127" t="s">
        <v>25</v>
      </c>
      <c r="D21" s="113"/>
      <c r="E21" s="117" t="s">
        <v>21</v>
      </c>
      <c r="F21" s="106" t="s">
        <v>22</v>
      </c>
      <c r="G21" s="99">
        <v>0</v>
      </c>
      <c r="H21" s="99">
        <v>0</v>
      </c>
      <c r="I21" s="99">
        <v>0</v>
      </c>
      <c r="J21" s="99">
        <v>8743</v>
      </c>
      <c r="K21" s="99">
        <v>9287</v>
      </c>
      <c r="L21" s="99">
        <v>6810</v>
      </c>
      <c r="M21" s="99">
        <v>0</v>
      </c>
      <c r="N21" s="99">
        <v>0</v>
      </c>
      <c r="O21" s="99">
        <v>0</v>
      </c>
      <c r="P21" s="99">
        <v>0</v>
      </c>
      <c r="Q21" s="99">
        <v>0</v>
      </c>
      <c r="R21" s="99">
        <v>0</v>
      </c>
      <c r="S21" s="24">
        <f t="shared" ref="S21:S33" si="1">SUM(G21:R21)</f>
        <v>24840</v>
      </c>
    </row>
    <row r="22" spans="2:19" ht="33.5" thickBot="1" x14ac:dyDescent="0.25">
      <c r="B22" s="131"/>
      <c r="C22" s="133"/>
      <c r="D22" s="114"/>
      <c r="E22" s="126"/>
      <c r="F22" s="12" t="s">
        <v>20</v>
      </c>
      <c r="G22" s="102" t="s">
        <v>31</v>
      </c>
      <c r="H22" s="102" t="s">
        <v>31</v>
      </c>
      <c r="I22" s="102" t="s">
        <v>31</v>
      </c>
      <c r="J22" s="92" t="str">
        <f>+IF($D21="","",$D21*J21)</f>
        <v/>
      </c>
      <c r="K22" s="92" t="str">
        <f>+IF($D21="","",$D21*K21)</f>
        <v/>
      </c>
      <c r="L22" s="92" t="str">
        <f>+IF($D21="","",$D21*L21)</f>
        <v/>
      </c>
      <c r="M22" s="102" t="s">
        <v>31</v>
      </c>
      <c r="N22" s="102" t="s">
        <v>31</v>
      </c>
      <c r="O22" s="102" t="s">
        <v>31</v>
      </c>
      <c r="P22" s="102" t="s">
        <v>31</v>
      </c>
      <c r="Q22" s="102" t="s">
        <v>31</v>
      </c>
      <c r="R22" s="102" t="s">
        <v>31</v>
      </c>
      <c r="S22" s="95">
        <f>SUM(G22:R22)</f>
        <v>0</v>
      </c>
    </row>
    <row r="23" spans="2:19" ht="34.5" thickTop="1" x14ac:dyDescent="0.2">
      <c r="B23" s="131"/>
      <c r="C23" s="134" t="s">
        <v>26</v>
      </c>
      <c r="D23" s="113"/>
      <c r="E23" s="117" t="s">
        <v>21</v>
      </c>
      <c r="F23" s="14" t="s">
        <v>22</v>
      </c>
      <c r="G23" s="105">
        <v>0</v>
      </c>
      <c r="H23" s="105">
        <v>0</v>
      </c>
      <c r="I23" s="105">
        <v>0</v>
      </c>
      <c r="J23" s="105">
        <v>25819</v>
      </c>
      <c r="K23" s="105">
        <v>28324</v>
      </c>
      <c r="L23" s="105">
        <v>20996</v>
      </c>
      <c r="M23" s="105">
        <v>0</v>
      </c>
      <c r="N23" s="105">
        <v>0</v>
      </c>
      <c r="O23" s="105">
        <v>0</v>
      </c>
      <c r="P23" s="105">
        <v>0</v>
      </c>
      <c r="Q23" s="105">
        <v>0</v>
      </c>
      <c r="R23" s="105">
        <v>0</v>
      </c>
      <c r="S23" s="25">
        <f t="shared" si="1"/>
        <v>75139</v>
      </c>
    </row>
    <row r="24" spans="2:19" ht="33.5" thickBot="1" x14ac:dyDescent="0.25">
      <c r="B24" s="131"/>
      <c r="C24" s="135"/>
      <c r="D24" s="114"/>
      <c r="E24" s="126"/>
      <c r="F24" s="32" t="s">
        <v>20</v>
      </c>
      <c r="G24" s="94" t="s">
        <v>31</v>
      </c>
      <c r="H24" s="94" t="s">
        <v>31</v>
      </c>
      <c r="I24" s="94" t="s">
        <v>31</v>
      </c>
      <c r="J24" s="101" t="str">
        <f>+IF($D23="","",$D23*J23)</f>
        <v/>
      </c>
      <c r="K24" s="101" t="str">
        <f>+IF($D23="","",$D23*K23)</f>
        <v/>
      </c>
      <c r="L24" s="101" t="str">
        <f>+IF($D23="","",$D23*L23)</f>
        <v/>
      </c>
      <c r="M24" s="94" t="s">
        <v>31</v>
      </c>
      <c r="N24" s="94" t="s">
        <v>31</v>
      </c>
      <c r="O24" s="94" t="s">
        <v>31</v>
      </c>
      <c r="P24" s="94" t="s">
        <v>31</v>
      </c>
      <c r="Q24" s="94" t="s">
        <v>31</v>
      </c>
      <c r="R24" s="94" t="s">
        <v>31</v>
      </c>
      <c r="S24" s="104">
        <f>SUM(G24:R24)</f>
        <v>0</v>
      </c>
    </row>
    <row r="25" spans="2:19" ht="34.5" thickTop="1" x14ac:dyDescent="0.2">
      <c r="B25" s="131"/>
      <c r="C25" s="127" t="s">
        <v>27</v>
      </c>
      <c r="D25" s="113"/>
      <c r="E25" s="117" t="s">
        <v>21</v>
      </c>
      <c r="F25" s="106" t="s">
        <v>22</v>
      </c>
      <c r="G25" s="99">
        <v>20766</v>
      </c>
      <c r="H25" s="99">
        <v>18449</v>
      </c>
      <c r="I25" s="99">
        <v>26464</v>
      </c>
      <c r="J25" s="99">
        <v>0</v>
      </c>
      <c r="K25" s="99">
        <v>0</v>
      </c>
      <c r="L25" s="99">
        <v>0</v>
      </c>
      <c r="M25" s="99">
        <v>19171</v>
      </c>
      <c r="N25" s="99">
        <v>19552</v>
      </c>
      <c r="O25" s="99">
        <v>20125</v>
      </c>
      <c r="P25" s="99">
        <v>20773</v>
      </c>
      <c r="Q25" s="99">
        <v>25633</v>
      </c>
      <c r="R25" s="99">
        <v>21565</v>
      </c>
      <c r="S25" s="24">
        <f>SUM(G25:R25)</f>
        <v>192498</v>
      </c>
    </row>
    <row r="26" spans="2:19" ht="33.5" thickBot="1" x14ac:dyDescent="0.25">
      <c r="B26" s="131"/>
      <c r="C26" s="133"/>
      <c r="D26" s="114"/>
      <c r="E26" s="126"/>
      <c r="F26" s="12" t="s">
        <v>20</v>
      </c>
      <c r="G26" s="92" t="str">
        <f>+IF($D25="","",$D25*G25)</f>
        <v/>
      </c>
      <c r="H26" s="92" t="str">
        <f t="shared" ref="H26:I26" si="2">+IF($D25="","",$D25*H25)</f>
        <v/>
      </c>
      <c r="I26" s="92" t="str">
        <f t="shared" si="2"/>
        <v/>
      </c>
      <c r="J26" s="102" t="s">
        <v>31</v>
      </c>
      <c r="K26" s="102" t="s">
        <v>31</v>
      </c>
      <c r="L26" s="102" t="s">
        <v>31</v>
      </c>
      <c r="M26" s="92" t="str">
        <f>+IF($D25="","",$D25*M25)</f>
        <v/>
      </c>
      <c r="N26" s="92" t="str">
        <f t="shared" ref="N26" si="3">+IF($D25="","",$D25*N25)</f>
        <v/>
      </c>
      <c r="O26" s="92" t="str">
        <f>+IF($D25="","",$D25*O25)</f>
        <v/>
      </c>
      <c r="P26" s="92" t="str">
        <f>+IF($D25="","",$D25*P25)</f>
        <v/>
      </c>
      <c r="Q26" s="92" t="str">
        <f>+IF($D25="","",$D25*Q25)</f>
        <v/>
      </c>
      <c r="R26" s="92" t="str">
        <f>+IF($D25="","",$D25*R25)</f>
        <v/>
      </c>
      <c r="S26" s="95">
        <f>SUM(G26:R26)</f>
        <v>0</v>
      </c>
    </row>
    <row r="27" spans="2:19" ht="34.5" thickTop="1" x14ac:dyDescent="0.2">
      <c r="B27" s="131"/>
      <c r="C27" s="136" t="s">
        <v>28</v>
      </c>
      <c r="D27" s="113"/>
      <c r="E27" s="117" t="s">
        <v>21</v>
      </c>
      <c r="F27" s="14" t="s">
        <v>22</v>
      </c>
      <c r="G27" s="105">
        <v>14422</v>
      </c>
      <c r="H27" s="105">
        <v>16200</v>
      </c>
      <c r="I27" s="105">
        <v>14161</v>
      </c>
      <c r="J27" s="105">
        <v>19278</v>
      </c>
      <c r="K27" s="105">
        <v>22434</v>
      </c>
      <c r="L27" s="105">
        <v>19420</v>
      </c>
      <c r="M27" s="105">
        <v>16830</v>
      </c>
      <c r="N27" s="105">
        <v>17166</v>
      </c>
      <c r="O27" s="105">
        <v>17669</v>
      </c>
      <c r="P27" s="105">
        <v>18237</v>
      </c>
      <c r="Q27" s="105">
        <v>22505</v>
      </c>
      <c r="R27" s="105">
        <v>18932</v>
      </c>
      <c r="S27" s="34">
        <f t="shared" si="1"/>
        <v>217254</v>
      </c>
    </row>
    <row r="28" spans="2:19" ht="33.5" thickBot="1" x14ac:dyDescent="0.25">
      <c r="B28" s="131"/>
      <c r="C28" s="133"/>
      <c r="D28" s="114"/>
      <c r="E28" s="119"/>
      <c r="F28" s="32" t="s">
        <v>20</v>
      </c>
      <c r="G28" s="101" t="str">
        <f>+IF($D27="","",$D27*G27)</f>
        <v/>
      </c>
      <c r="H28" s="101" t="str">
        <f t="shared" ref="H28:R28" si="4">+IF($D27="","",$D27*H27)</f>
        <v/>
      </c>
      <c r="I28" s="101" t="str">
        <f t="shared" si="4"/>
        <v/>
      </c>
      <c r="J28" s="101" t="str">
        <f t="shared" si="4"/>
        <v/>
      </c>
      <c r="K28" s="101" t="str">
        <f t="shared" si="4"/>
        <v/>
      </c>
      <c r="L28" s="101" t="str">
        <f t="shared" si="4"/>
        <v/>
      </c>
      <c r="M28" s="101" t="str">
        <f t="shared" si="4"/>
        <v/>
      </c>
      <c r="N28" s="101" t="str">
        <f t="shared" si="4"/>
        <v/>
      </c>
      <c r="O28" s="101" t="str">
        <f t="shared" si="4"/>
        <v/>
      </c>
      <c r="P28" s="101" t="str">
        <f t="shared" si="4"/>
        <v/>
      </c>
      <c r="Q28" s="101" t="str">
        <f t="shared" si="4"/>
        <v/>
      </c>
      <c r="R28" s="101" t="str">
        <f t="shared" si="4"/>
        <v/>
      </c>
      <c r="S28" s="96">
        <f>SUM(G28:R28)</f>
        <v>0</v>
      </c>
    </row>
    <row r="29" spans="2:19" ht="33.5" customHeight="1" thickTop="1" x14ac:dyDescent="0.2">
      <c r="B29" s="131"/>
      <c r="C29" s="120" t="s">
        <v>34</v>
      </c>
      <c r="D29" s="113"/>
      <c r="E29" s="122" t="s">
        <v>21</v>
      </c>
      <c r="F29" s="106" t="s">
        <v>22</v>
      </c>
      <c r="G29" s="99">
        <v>35188</v>
      </c>
      <c r="H29" s="99">
        <v>34649</v>
      </c>
      <c r="I29" s="99">
        <v>40625</v>
      </c>
      <c r="J29" s="99">
        <v>53840</v>
      </c>
      <c r="K29" s="99">
        <v>60045</v>
      </c>
      <c r="L29" s="99">
        <v>47226</v>
      </c>
      <c r="M29" s="99">
        <v>36001</v>
      </c>
      <c r="N29" s="99">
        <v>36718</v>
      </c>
      <c r="O29" s="99">
        <v>37794</v>
      </c>
      <c r="P29" s="99">
        <v>39010</v>
      </c>
      <c r="Q29" s="99">
        <v>48138</v>
      </c>
      <c r="R29" s="99">
        <v>40497</v>
      </c>
      <c r="S29" s="24">
        <f t="shared" ref="S29" si="5">SUM(G29:R29)</f>
        <v>509731</v>
      </c>
    </row>
    <row r="30" spans="2:19" ht="33.5" customHeight="1" thickBot="1" x14ac:dyDescent="0.25">
      <c r="B30" s="131"/>
      <c r="C30" s="121"/>
      <c r="D30" s="114"/>
      <c r="E30" s="123"/>
      <c r="F30" s="12" t="s">
        <v>20</v>
      </c>
      <c r="G30" s="92" t="str">
        <f>+IF($D29="","",$D29*G29)</f>
        <v/>
      </c>
      <c r="H30" s="92" t="str">
        <f>+IF($D29="","",$D29*H29)</f>
        <v/>
      </c>
      <c r="I30" s="92" t="str">
        <f t="shared" ref="I30:R30" si="6">+IF($D29="","",$D29*I29)</f>
        <v/>
      </c>
      <c r="J30" s="92" t="str">
        <f t="shared" si="6"/>
        <v/>
      </c>
      <c r="K30" s="92" t="str">
        <f t="shared" si="6"/>
        <v/>
      </c>
      <c r="L30" s="92" t="str">
        <f t="shared" si="6"/>
        <v/>
      </c>
      <c r="M30" s="92" t="str">
        <f t="shared" si="6"/>
        <v/>
      </c>
      <c r="N30" s="92" t="str">
        <f t="shared" si="6"/>
        <v/>
      </c>
      <c r="O30" s="92" t="str">
        <f t="shared" si="6"/>
        <v/>
      </c>
      <c r="P30" s="92" t="str">
        <f t="shared" si="6"/>
        <v/>
      </c>
      <c r="Q30" s="92" t="str">
        <f t="shared" si="6"/>
        <v/>
      </c>
      <c r="R30" s="92" t="str">
        <f t="shared" si="6"/>
        <v/>
      </c>
      <c r="S30" s="95">
        <f>SUM(G30:R30)</f>
        <v>0</v>
      </c>
    </row>
    <row r="31" spans="2:19" ht="37.5" customHeight="1" thickTop="1" x14ac:dyDescent="0.2">
      <c r="B31" s="131"/>
      <c r="C31" s="124" t="s">
        <v>29</v>
      </c>
      <c r="D31" s="113"/>
      <c r="E31" s="125" t="s">
        <v>21</v>
      </c>
      <c r="F31" s="23" t="s">
        <v>22</v>
      </c>
      <c r="G31" s="105">
        <v>35188</v>
      </c>
      <c r="H31" s="105">
        <v>34649</v>
      </c>
      <c r="I31" s="105">
        <v>40625</v>
      </c>
      <c r="J31" s="105">
        <v>53840</v>
      </c>
      <c r="K31" s="105">
        <v>60045</v>
      </c>
      <c r="L31" s="105">
        <v>47226</v>
      </c>
      <c r="M31" s="105">
        <v>36001</v>
      </c>
      <c r="N31" s="105">
        <v>36718</v>
      </c>
      <c r="O31" s="105">
        <v>37794</v>
      </c>
      <c r="P31" s="105">
        <v>39010</v>
      </c>
      <c r="Q31" s="105">
        <v>48138</v>
      </c>
      <c r="R31" s="105">
        <v>40497</v>
      </c>
      <c r="S31" s="34">
        <f>SUM(G31:R31)</f>
        <v>509731</v>
      </c>
    </row>
    <row r="32" spans="2:19" ht="37.5" customHeight="1" thickBot="1" x14ac:dyDescent="0.25">
      <c r="B32" s="132"/>
      <c r="C32" s="116"/>
      <c r="D32" s="114"/>
      <c r="E32" s="126"/>
      <c r="F32" s="12" t="s">
        <v>30</v>
      </c>
      <c r="G32" s="92" t="str">
        <f>+IF($D31="","",$D31*G31)</f>
        <v/>
      </c>
      <c r="H32" s="92" t="str">
        <f t="shared" ref="H32:R32" si="7">+IF($D31="","",$D31*H31)</f>
        <v/>
      </c>
      <c r="I32" s="92" t="str">
        <f t="shared" si="7"/>
        <v/>
      </c>
      <c r="J32" s="92" t="str">
        <f t="shared" si="7"/>
        <v/>
      </c>
      <c r="K32" s="92" t="str">
        <f t="shared" si="7"/>
        <v/>
      </c>
      <c r="L32" s="92" t="str">
        <f t="shared" si="7"/>
        <v/>
      </c>
      <c r="M32" s="92" t="str">
        <f t="shared" si="7"/>
        <v/>
      </c>
      <c r="N32" s="92" t="str">
        <f t="shared" si="7"/>
        <v/>
      </c>
      <c r="O32" s="92" t="str">
        <f t="shared" si="7"/>
        <v/>
      </c>
      <c r="P32" s="92" t="str">
        <f t="shared" si="7"/>
        <v/>
      </c>
      <c r="Q32" s="92" t="str">
        <f t="shared" si="7"/>
        <v/>
      </c>
      <c r="R32" s="92" t="str">
        <f t="shared" si="7"/>
        <v/>
      </c>
      <c r="S32" s="95">
        <f>SUM(G32:R32)</f>
        <v>0</v>
      </c>
    </row>
    <row r="33" spans="2:21" ht="34.5" customHeight="1" thickTop="1" x14ac:dyDescent="0.2">
      <c r="B33" s="111"/>
      <c r="C33" s="115" t="s">
        <v>23</v>
      </c>
      <c r="D33" s="113"/>
      <c r="E33" s="117" t="s">
        <v>24</v>
      </c>
      <c r="F33" s="14" t="s">
        <v>22</v>
      </c>
      <c r="G33" s="10">
        <v>35188</v>
      </c>
      <c r="H33" s="10">
        <v>34649</v>
      </c>
      <c r="I33" s="10">
        <v>40625</v>
      </c>
      <c r="J33" s="10">
        <v>53840</v>
      </c>
      <c r="K33" s="10">
        <v>60045</v>
      </c>
      <c r="L33" s="10">
        <v>47226</v>
      </c>
      <c r="M33" s="10">
        <v>36001</v>
      </c>
      <c r="N33" s="10">
        <v>36718</v>
      </c>
      <c r="O33" s="10">
        <v>37794</v>
      </c>
      <c r="P33" s="10">
        <v>39010</v>
      </c>
      <c r="Q33" s="10">
        <v>48138</v>
      </c>
      <c r="R33" s="10">
        <v>40497</v>
      </c>
      <c r="S33" s="25">
        <f t="shared" si="1"/>
        <v>509731</v>
      </c>
    </row>
    <row r="34" spans="2:21" ht="33.5" thickBot="1" x14ac:dyDescent="0.25">
      <c r="B34" s="112"/>
      <c r="C34" s="116"/>
      <c r="D34" s="114"/>
      <c r="E34" s="118"/>
      <c r="F34" s="12" t="s">
        <v>20</v>
      </c>
      <c r="G34" s="92" t="str">
        <f>+IF($D33="","",$D33*G33)</f>
        <v/>
      </c>
      <c r="H34" s="92" t="str">
        <f>+IF($D33="","",$D33*H33)</f>
        <v/>
      </c>
      <c r="I34" s="92" t="str">
        <f t="shared" ref="I34:R34" si="8">+IF($D33="","",$D33*I33)</f>
        <v/>
      </c>
      <c r="J34" s="92" t="str">
        <f t="shared" si="8"/>
        <v/>
      </c>
      <c r="K34" s="92" t="str">
        <f t="shared" si="8"/>
        <v/>
      </c>
      <c r="L34" s="92" t="str">
        <f t="shared" si="8"/>
        <v/>
      </c>
      <c r="M34" s="92" t="str">
        <f t="shared" si="8"/>
        <v/>
      </c>
      <c r="N34" s="92" t="str">
        <f t="shared" si="8"/>
        <v/>
      </c>
      <c r="O34" s="92" t="str">
        <f t="shared" si="8"/>
        <v/>
      </c>
      <c r="P34" s="92" t="str">
        <f t="shared" si="8"/>
        <v/>
      </c>
      <c r="Q34" s="92" t="str">
        <f t="shared" si="8"/>
        <v/>
      </c>
      <c r="R34" s="92" t="str">
        <f t="shared" si="8"/>
        <v/>
      </c>
      <c r="S34" s="93">
        <f>SUM(G34:R34)</f>
        <v>0</v>
      </c>
      <c r="U34" s="40"/>
    </row>
    <row r="35" spans="2:21" ht="37.5" customHeight="1" thickTop="1" thickBot="1" x14ac:dyDescent="0.25">
      <c r="B35" s="108" t="s">
        <v>72</v>
      </c>
      <c r="C35" s="109"/>
      <c r="D35" s="109"/>
      <c r="E35" s="109"/>
      <c r="F35" s="110"/>
      <c r="G35" s="15">
        <f>SUM(G20,G26,G28,G32,G34,G30,G24,G22)</f>
        <v>0</v>
      </c>
      <c r="H35" s="15">
        <f t="shared" ref="H35:R35" si="9">SUM(H20,H26,H28,H32,H34,H30,H24,H22)</f>
        <v>0</v>
      </c>
      <c r="I35" s="15">
        <f t="shared" si="9"/>
        <v>0</v>
      </c>
      <c r="J35" s="15">
        <f t="shared" si="9"/>
        <v>0</v>
      </c>
      <c r="K35" s="15">
        <f t="shared" si="9"/>
        <v>0</v>
      </c>
      <c r="L35" s="15">
        <f t="shared" si="9"/>
        <v>0</v>
      </c>
      <c r="M35" s="15">
        <f t="shared" si="9"/>
        <v>0</v>
      </c>
      <c r="N35" s="15">
        <f t="shared" si="9"/>
        <v>0</v>
      </c>
      <c r="O35" s="15">
        <f t="shared" si="9"/>
        <v>0</v>
      </c>
      <c r="P35" s="15">
        <f t="shared" si="9"/>
        <v>0</v>
      </c>
      <c r="Q35" s="15">
        <f t="shared" si="9"/>
        <v>0</v>
      </c>
      <c r="R35" s="15">
        <f t="shared" si="9"/>
        <v>0</v>
      </c>
      <c r="S35" s="98">
        <f>ROUNDDOWN(SUM(G35:R35),0)</f>
        <v>0</v>
      </c>
      <c r="U35" s="40"/>
    </row>
    <row r="36" spans="2:21" ht="21" x14ac:dyDescent="0.2">
      <c r="C36" s="3"/>
      <c r="D36" s="2"/>
      <c r="E36" s="2"/>
      <c r="F36" s="2"/>
      <c r="G36" s="5"/>
      <c r="H36" s="5"/>
      <c r="I36" s="5"/>
      <c r="J36" s="5"/>
      <c r="K36" s="5"/>
      <c r="L36" s="5"/>
      <c r="M36" s="5"/>
      <c r="N36" s="5"/>
      <c r="O36" s="5"/>
      <c r="P36" s="5"/>
      <c r="Q36" s="5"/>
      <c r="R36" s="5"/>
      <c r="S36" s="16" t="s">
        <v>36</v>
      </c>
    </row>
    <row r="39" spans="2:21" ht="37.5" customHeight="1" x14ac:dyDescent="0.2">
      <c r="O39" s="40"/>
      <c r="R39" s="89"/>
      <c r="S39" s="90"/>
    </row>
  </sheetData>
  <mergeCells count="49">
    <mergeCell ref="B33:B34"/>
    <mergeCell ref="C33:C34"/>
    <mergeCell ref="D33:D34"/>
    <mergeCell ref="E33:E34"/>
    <mergeCell ref="B35:F35"/>
    <mergeCell ref="E27:E28"/>
    <mergeCell ref="C29:C30"/>
    <mergeCell ref="D29:D30"/>
    <mergeCell ref="E29:E30"/>
    <mergeCell ref="C31:C32"/>
    <mergeCell ref="D31:D32"/>
    <mergeCell ref="E31:E32"/>
    <mergeCell ref="B19:B20"/>
    <mergeCell ref="C19:C20"/>
    <mergeCell ref="D19:D20"/>
    <mergeCell ref="E19:E20"/>
    <mergeCell ref="B21:B32"/>
    <mergeCell ref="C21:C22"/>
    <mergeCell ref="D21:D22"/>
    <mergeCell ref="E21:E22"/>
    <mergeCell ref="C23:C24"/>
    <mergeCell ref="D23:D24"/>
    <mergeCell ref="E23:E24"/>
    <mergeCell ref="C25:C26"/>
    <mergeCell ref="D25:D26"/>
    <mergeCell ref="E25:E26"/>
    <mergeCell ref="C27:C28"/>
    <mergeCell ref="D27:D28"/>
    <mergeCell ref="B2:S2"/>
    <mergeCell ref="G15:S15"/>
    <mergeCell ref="B17:C18"/>
    <mergeCell ref="D17:D18"/>
    <mergeCell ref="E17:E18"/>
    <mergeCell ref="F17:F18"/>
    <mergeCell ref="G17:O17"/>
    <mergeCell ref="P17:R17"/>
    <mergeCell ref="S17:S18"/>
    <mergeCell ref="B3:Q3"/>
    <mergeCell ref="B4:S4"/>
    <mergeCell ref="B5:S5"/>
    <mergeCell ref="B6:S6"/>
    <mergeCell ref="B7:S7"/>
    <mergeCell ref="B8:S8"/>
    <mergeCell ref="B9:S9"/>
    <mergeCell ref="B10:S10"/>
    <mergeCell ref="B11:S11"/>
    <mergeCell ref="B12:S12"/>
    <mergeCell ref="B13:S13"/>
    <mergeCell ref="B14:S14"/>
  </mergeCells>
  <phoneticPr fontId="4"/>
  <printOptions horizontalCentered="1"/>
  <pageMargins left="0.23622047244094491" right="0.23622047244094491" top="0.35433070866141736" bottom="1.1417322834645669" header="0.31496062992125984" footer="0.31496062992125984"/>
  <pageSetup paperSize="9" scale="3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E19BFCD8C82749AF6426174BA4F0DA" ma:contentTypeVersion="22" ma:contentTypeDescription="新しいドキュメントを作成します。" ma:contentTypeScope="" ma:versionID="f8ea1c56062679e4aa9df5df8ac06d7f">
  <xsd:schema xmlns:xsd="http://www.w3.org/2001/XMLSchema" xmlns:xs="http://www.w3.org/2001/XMLSchema" xmlns:p="http://schemas.microsoft.com/office/2006/metadata/properties" xmlns:ns2="e94be34d-c29d-4e5e-ba5d-081dbe4897e3" xmlns:ns3="b57879df-56af-4155-8a47-165bfa8c146a" targetNamespace="http://schemas.microsoft.com/office/2006/metadata/properties" ma:root="true" ma:fieldsID="86b82364ac63a28f272fe0e5652a9fc2" ns2:_="" ns3:_="">
    <xsd:import namespace="e94be34d-c29d-4e5e-ba5d-081dbe4897e3"/>
    <xsd:import namespace="b57879df-56af-4155-8a47-165bfa8c1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4be34d-c29d-4e5e-ba5d-081dbe489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e5573c84-1490-4119-a831-9cb7ee482f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7879df-56af-4155-8a47-165bfa8c14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44ee0cf8-0fb4-4f0a-917b-8ba095a7d794}" ma:internalName="TaxCatchAll" ma:showField="CatchAllData" ma:web="b57879df-56af-4155-8a47-165bfa8c1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4be34d-c29d-4e5e-ba5d-081dbe4897e3">
      <Terms xmlns="http://schemas.microsoft.com/office/infopath/2007/PartnerControls"/>
    </lcf76f155ced4ddcb4097134ff3c332f>
    <TaxCatchAll xmlns="b57879df-56af-4155-8a47-165bfa8c146a" xsi:nil="true"/>
  </documentManagement>
</p:properties>
</file>

<file path=customXml/itemProps1.xml><?xml version="1.0" encoding="utf-8"?>
<ds:datastoreItem xmlns:ds="http://schemas.openxmlformats.org/officeDocument/2006/customXml" ds:itemID="{1873E951-3C2F-454B-9CDD-8CCBAF6DD6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4be34d-c29d-4e5e-ba5d-081dbe4897e3"/>
    <ds:schemaRef ds:uri="b57879df-56af-4155-8a47-165bfa8c1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EEBE89-7BB6-4873-8D56-C9DF65558CD1}">
  <ds:schemaRefs>
    <ds:schemaRef ds:uri="http://schemas.microsoft.com/sharepoint/v3/contenttype/forms"/>
  </ds:schemaRefs>
</ds:datastoreItem>
</file>

<file path=customXml/itemProps3.xml><?xml version="1.0" encoding="utf-8"?>
<ds:datastoreItem xmlns:ds="http://schemas.openxmlformats.org/officeDocument/2006/customXml" ds:itemID="{CE43259D-9B34-4E28-9582-72EC26277D3E}">
  <ds:schemaRefs>
    <ds:schemaRef ds:uri="http://schemas.microsoft.com/office/2006/metadata/properties"/>
    <ds:schemaRef ds:uri="http://schemas.microsoft.com/office/infopath/2007/PartnerControls"/>
    <ds:schemaRef ds:uri="e94be34d-c29d-4e5e-ba5d-081dbe4897e3"/>
    <ds:schemaRef ds:uri="b57879df-56af-4155-8a47-165bfa8c14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見積総括表</vt:lpstr>
      <vt:lpstr>内訳書明細１（本部）</vt:lpstr>
      <vt:lpstr>内訳書明細２（多摩）</vt:lpstr>
      <vt:lpstr>内訳書明細３（城東）</vt:lpstr>
      <vt:lpstr>'内訳書明細１（本部）'!Print_Area</vt:lpstr>
      <vt:lpstr>'内訳書明細２（多摩）'!Print_Area</vt:lpstr>
      <vt:lpstr>'内訳書明細３（城東）'!Print_Area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2026-10-26T01:12:56Z</dcterms:created>
  <dcterms:modified xsi:type="dcterms:W3CDTF">2026-10-26T04:28:50Z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0x0101009DE19BFCD8C82749AF6426174BA4F0DA</vt:lpwstr>
  </property>
</Properties>
</file>